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dskiy\Documents\прайс для сайта\2021-07-22\"/>
    </mc:Choice>
  </mc:AlternateContent>
  <bookViews>
    <workbookView xWindow="-120" yWindow="-120" windowWidth="29040" windowHeight="15840" tabRatio="903"/>
  </bookViews>
  <sheets>
    <sheet name="ЭлектроГазоСварка" sheetId="27" r:id="rId1"/>
  </sheets>
  <definedNames>
    <definedName name="_xlnm.Print_Area" localSheetId="0">ЭлектроГазоСварка!$A$1:$H$24</definedName>
  </definedNames>
  <calcPr calcId="181029"/>
</workbook>
</file>

<file path=xl/calcChain.xml><?xml version="1.0" encoding="utf-8"?>
<calcChain xmlns="http://schemas.openxmlformats.org/spreadsheetml/2006/main">
  <c r="G16" i="27" l="1"/>
  <c r="G17" i="27"/>
  <c r="G18" i="27"/>
  <c r="G19" i="27"/>
  <c r="G20" i="27"/>
  <c r="G21" i="27"/>
  <c r="G22" i="27"/>
  <c r="G23" i="27"/>
  <c r="G5" i="27"/>
  <c r="G6" i="27"/>
  <c r="G7" i="27"/>
  <c r="G8" i="27"/>
  <c r="G9" i="27"/>
  <c r="G15" i="27"/>
  <c r="G10" i="27"/>
  <c r="G11" i="27"/>
  <c r="G12" i="27"/>
  <c r="G13" i="27"/>
  <c r="G14" i="27"/>
  <c r="G4" i="27"/>
  <c r="G24" i="27" l="1"/>
</calcChain>
</file>

<file path=xl/sharedStrings.xml><?xml version="1.0" encoding="utf-8"?>
<sst xmlns="http://schemas.openxmlformats.org/spreadsheetml/2006/main" count="70" uniqueCount="52">
  <si>
    <t>Код</t>
  </si>
  <si>
    <t>Номенклатура</t>
  </si>
  <si>
    <t>Остаток</t>
  </si>
  <si>
    <t>Сумма</t>
  </si>
  <si>
    <t>Итого</t>
  </si>
  <si>
    <t>Головка шпинделя ацет.б-на</t>
  </si>
  <si>
    <t xml:space="preserve">001041     </t>
  </si>
  <si>
    <t xml:space="preserve">Горелка ацетиленовая ГЗ-03 </t>
  </si>
  <si>
    <t xml:space="preserve">004130     </t>
  </si>
  <si>
    <t xml:space="preserve">658838     </t>
  </si>
  <si>
    <t>Редуктор углекислотный УР 6-6м брак</t>
  </si>
  <si>
    <t xml:space="preserve">001191     </t>
  </si>
  <si>
    <t>Резак пропановый РС-3П/ БРАК/ (вентильный)</t>
  </si>
  <si>
    <t xml:space="preserve">004243     </t>
  </si>
  <si>
    <t>Ремкомплект к ацетил.б-ну (5)</t>
  </si>
  <si>
    <t xml:space="preserve">667198     </t>
  </si>
  <si>
    <t>Светофильтр Г №1 круглые</t>
  </si>
  <si>
    <t xml:space="preserve">209985     </t>
  </si>
  <si>
    <t>Электроды  Xuper Nucleo Тес 2222 ф3,2мм (5кг)</t>
  </si>
  <si>
    <t xml:space="preserve">209986     </t>
  </si>
  <si>
    <t>Электроды  Xuper Nucleo Тес 2222 ф4мм/Швейцария</t>
  </si>
  <si>
    <t xml:space="preserve">661330     </t>
  </si>
  <si>
    <t>Электроды д/наплавки АНП-13 ф 5мм 1/5кг/4кг</t>
  </si>
  <si>
    <t xml:space="preserve">209884     </t>
  </si>
  <si>
    <t xml:space="preserve">665619     </t>
  </si>
  <si>
    <t xml:space="preserve">004920     </t>
  </si>
  <si>
    <t>Светофильтр ТИС-3 102*52 С 3</t>
  </si>
  <si>
    <t xml:space="preserve">005116     </t>
  </si>
  <si>
    <t>Светофильтр ТИС-3 102*52 С 4</t>
  </si>
  <si>
    <t xml:space="preserve">004921     </t>
  </si>
  <si>
    <t>Светофильтр ТИС-3 102*52 С 5</t>
  </si>
  <si>
    <t xml:space="preserve">005117     </t>
  </si>
  <si>
    <t>Светофильтр ТИС-3 102*52 С 6</t>
  </si>
  <si>
    <t xml:space="preserve">005118     </t>
  </si>
  <si>
    <t>Светофильтр ТИС-3 102*52 С 7</t>
  </si>
  <si>
    <t xml:space="preserve">005119     </t>
  </si>
  <si>
    <t>Светофильтр ТИС-3 102*52 С 8</t>
  </si>
  <si>
    <t xml:space="preserve">001381     </t>
  </si>
  <si>
    <t>Светофильтр ТИС-3 102*52 С 9</t>
  </si>
  <si>
    <t xml:space="preserve">001382     </t>
  </si>
  <si>
    <t>Светофильтр ТИС-3 102*52 С10</t>
  </si>
  <si>
    <t>Редуктор ацетилен ДАД 1-65 65 года выпуска</t>
  </si>
  <si>
    <t>шт</t>
  </si>
  <si>
    <t>кг</t>
  </si>
  <si>
    <t>Электроды УОНИ-13/45 ф3 мм Череповец</t>
  </si>
  <si>
    <t>Электроды Э-138/50Н, ф4мм 1/10кг</t>
  </si>
  <si>
    <t>Сварочное оборудование</t>
  </si>
  <si>
    <t xml:space="preserve">Средняя рыночная цена </t>
  </si>
  <si>
    <t>Кол-во</t>
  </si>
  <si>
    <t>Ед. измерения</t>
  </si>
  <si>
    <t>Розничаня цена Армада 51</t>
  </si>
  <si>
    <t>Фото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</si>
</sst>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&quot;р.&quot;_-;\-* #,##0.00\ &quot;р.&quot;_-;_-* &quot;-&quot;??\ &quot;р.&quot;_-;_-@_-"/>
    <numFmt numFmtId="165" formatCode="#,##0.00\ &quot;р.&quot;"/>
    <numFmt numFmtId="166" formatCode="0.000"/>
    <numFmt numFmtId="168" formatCode="#,##0.000"/>
    <numFmt numFmtId="169" formatCode="#,##0.00\ &quot;₽&quot;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color theme="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5" fillId="0" borderId="0"/>
  </cellStyleXfs>
  <cellXfs count="51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3" borderId="4" xfId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5" fontId="1" fillId="0" borderId="2" xfId="0" applyNumberFormat="1" applyFont="1" applyBorder="1" applyAlignment="1">
      <alignment horizontal="right" vertical="center"/>
    </xf>
    <xf numFmtId="165" fontId="1" fillId="0" borderId="5" xfId="0" applyNumberFormat="1" applyFont="1" applyBorder="1" applyAlignment="1">
      <alignment horizontal="right" vertical="center"/>
    </xf>
    <xf numFmtId="165" fontId="1" fillId="0" borderId="7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164" fontId="1" fillId="3" borderId="3" xfId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3" borderId="3" xfId="2" applyNumberFormat="1" applyFont="1" applyFill="1" applyBorder="1" applyAlignment="1">
      <alignment horizontal="left" vertical="center"/>
    </xf>
    <xf numFmtId="0" fontId="1" fillId="3" borderId="3" xfId="2" applyNumberFormat="1" applyFont="1" applyFill="1" applyBorder="1" applyAlignment="1">
      <alignment horizontal="left" vertical="center" wrapText="1"/>
    </xf>
    <xf numFmtId="166" fontId="1" fillId="3" borderId="3" xfId="2" applyNumberFormat="1" applyFont="1" applyFill="1" applyBorder="1" applyAlignment="1">
      <alignment horizontal="right" vertical="center"/>
    </xf>
    <xf numFmtId="0" fontId="1" fillId="3" borderId="4" xfId="2" applyNumberFormat="1" applyFont="1" applyFill="1" applyBorder="1" applyAlignment="1">
      <alignment horizontal="left" vertical="center"/>
    </xf>
    <xf numFmtId="0" fontId="1" fillId="3" borderId="4" xfId="2" applyNumberFormat="1" applyFont="1" applyFill="1" applyBorder="1" applyAlignment="1">
      <alignment horizontal="left" vertical="center" wrapText="1"/>
    </xf>
    <xf numFmtId="0" fontId="1" fillId="3" borderId="4" xfId="2" applyNumberFormat="1" applyFont="1" applyFill="1" applyBorder="1" applyAlignment="1">
      <alignment horizontal="right" vertical="center"/>
    </xf>
    <xf numFmtId="166" fontId="1" fillId="3" borderId="4" xfId="2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168" fontId="1" fillId="3" borderId="4" xfId="2" applyNumberFormat="1" applyFont="1" applyFill="1" applyBorder="1" applyAlignment="1">
      <alignment horizontal="right" vertical="center"/>
    </xf>
    <xf numFmtId="0" fontId="1" fillId="3" borderId="1" xfId="2" applyNumberFormat="1" applyFont="1" applyFill="1" applyBorder="1" applyAlignment="1">
      <alignment horizontal="left" vertical="center"/>
    </xf>
    <xf numFmtId="0" fontId="1" fillId="3" borderId="1" xfId="2" applyNumberFormat="1" applyFont="1" applyFill="1" applyBorder="1" applyAlignment="1">
      <alignment horizontal="left" vertical="center" wrapText="1"/>
    </xf>
    <xf numFmtId="164" fontId="1" fillId="3" borderId="1" xfId="1" applyFont="1" applyFill="1" applyBorder="1" applyAlignment="1">
      <alignment horizontal="right" vertical="center"/>
    </xf>
    <xf numFmtId="166" fontId="1" fillId="3" borderId="1" xfId="2" applyNumberFormat="1" applyFont="1" applyFill="1" applyBorder="1" applyAlignment="1">
      <alignment horizontal="right" vertical="center"/>
    </xf>
    <xf numFmtId="165" fontId="2" fillId="4" borderId="20" xfId="0" applyNumberFormat="1" applyFont="1" applyFill="1" applyBorder="1" applyAlignment="1">
      <alignment horizontal="right" vertical="center"/>
    </xf>
    <xf numFmtId="0" fontId="0" fillId="4" borderId="22" xfId="0" applyFill="1" applyBorder="1" applyAlignment="1">
      <alignment vertical="center"/>
    </xf>
    <xf numFmtId="0" fontId="0" fillId="0" borderId="0" xfId="0" applyAlignment="1">
      <alignment vertical="center" wrapText="1"/>
    </xf>
    <xf numFmtId="164" fontId="0" fillId="0" borderId="0" xfId="1" applyFont="1" applyAlignment="1">
      <alignment vertical="center"/>
    </xf>
    <xf numFmtId="169" fontId="1" fillId="0" borderId="25" xfId="0" applyNumberFormat="1" applyFont="1" applyBorder="1" applyAlignment="1">
      <alignment horizontal="right" vertical="center"/>
    </xf>
    <xf numFmtId="169" fontId="3" fillId="0" borderId="25" xfId="0" applyNumberFormat="1" applyFont="1" applyBorder="1" applyAlignment="1">
      <alignment horizontal="right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49" fontId="2" fillId="4" borderId="12" xfId="0" applyNumberFormat="1" applyFont="1" applyFill="1" applyBorder="1" applyAlignment="1">
      <alignment horizontal="center" vertical="center"/>
    </xf>
    <xf numFmtId="49" fontId="2" fillId="4" borderId="15" xfId="0" applyNumberFormat="1" applyFont="1" applyFill="1" applyBorder="1" applyAlignment="1">
      <alignment horizontal="center" vertical="center"/>
    </xf>
    <xf numFmtId="49" fontId="7" fillId="2" borderId="24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/>
    </xf>
    <xf numFmtId="0" fontId="2" fillId="4" borderId="18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49" fontId="7" fillId="2" borderId="9" xfId="0" applyNumberFormat="1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3" borderId="1" xfId="2" applyNumberFormat="1" applyFont="1" applyFill="1" applyBorder="1" applyAlignment="1">
      <alignment horizontal="center" vertical="center"/>
    </xf>
    <xf numFmtId="0" fontId="1" fillId="3" borderId="3" xfId="2" applyNumberFormat="1" applyFont="1" applyFill="1" applyBorder="1" applyAlignment="1">
      <alignment horizontal="center" vertical="center"/>
    </xf>
    <xf numFmtId="0" fontId="1" fillId="3" borderId="6" xfId="2" applyNumberFormat="1" applyFont="1" applyFill="1" applyBorder="1" applyAlignment="1">
      <alignment horizontal="center" vertical="center"/>
    </xf>
    <xf numFmtId="0" fontId="1" fillId="3" borderId="16" xfId="2" applyNumberFormat="1" applyFont="1" applyFill="1" applyBorder="1" applyAlignment="1">
      <alignment horizontal="center" vertical="center"/>
    </xf>
  </cellXfs>
  <cellStyles count="3">
    <cellStyle name="Денежный" xfId="1" builtinId="4"/>
    <cellStyle name="Обычный" xfId="0" builtinId="0"/>
    <cellStyle name="Обычный_Электросварка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38101</xdr:colOff>
      <xdr:row>15</xdr:row>
      <xdr:rowOff>19050</xdr:rowOff>
    </xdr:from>
    <xdr:to>
      <xdr:col>2</xdr:col>
      <xdr:colOff>1698602</xdr:colOff>
      <xdr:row>22</xdr:row>
      <xdr:rowOff>161550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1" y="5514975"/>
          <a:ext cx="1660501" cy="147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104775</xdr:colOff>
      <xdr:row>9</xdr:row>
      <xdr:rowOff>190500</xdr:rowOff>
    </xdr:from>
    <xdr:to>
      <xdr:col>2</xdr:col>
      <xdr:colOff>1647825</xdr:colOff>
      <xdr:row>10</xdr:row>
      <xdr:rowOff>400049</xdr:rowOff>
    </xdr:to>
    <xdr:pic>
      <xdr:nvPicPr>
        <xdr:cNvPr id="5" name="Рисунок 4" descr="Электроды Castolin Xuper Nucleo Tec 2222 д.4.0мм упак.5кг - Главсвар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076575"/>
          <a:ext cx="1543050" cy="704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28575</xdr:colOff>
      <xdr:row>5</xdr:row>
      <xdr:rowOff>28574</xdr:rowOff>
    </xdr:from>
    <xdr:to>
      <xdr:col>2</xdr:col>
      <xdr:colOff>1743075</xdr:colOff>
      <xdr:row>5</xdr:row>
      <xdr:rowOff>1142999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7175" y="1343024"/>
          <a:ext cx="1714500" cy="1114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view="pageBreakPreview" zoomScaleSheetLayoutView="100" workbookViewId="0">
      <pane ySplit="3" topLeftCell="A4" activePane="bottomLeft" state="frozenSplit"/>
      <selection pane="bottomLeft" activeCell="E9" sqref="E9"/>
    </sheetView>
  </sheetViews>
  <sheetFormatPr defaultColWidth="9.140625" defaultRowHeight="15" x14ac:dyDescent="0.25"/>
  <cols>
    <col min="1" max="1" width="11.42578125" style="5" bestFit="1" customWidth="1"/>
    <col min="2" max="2" width="49.140625" style="30" customWidth="1"/>
    <col min="3" max="3" width="26.5703125" style="5" customWidth="1"/>
    <col min="4" max="4" width="13.42578125" style="3" customWidth="1"/>
    <col min="5" max="5" width="20.42578125" style="31" customWidth="1"/>
    <col min="6" max="6" width="10.5703125" style="5" customWidth="1"/>
    <col min="7" max="7" width="14.42578125" style="5" customWidth="1"/>
    <col min="8" max="8" width="15.5703125" style="5" customWidth="1"/>
    <col min="9" max="16384" width="9.140625" style="5"/>
  </cols>
  <sheetData>
    <row r="1" spans="1:8" ht="32.25" customHeight="1" thickBot="1" x14ac:dyDescent="0.3">
      <c r="A1" s="44" t="s">
        <v>46</v>
      </c>
      <c r="B1" s="40"/>
      <c r="C1" s="40"/>
      <c r="D1" s="40"/>
      <c r="E1" s="40"/>
      <c r="F1" s="40"/>
      <c r="G1" s="40"/>
      <c r="H1" s="40"/>
    </row>
    <row r="2" spans="1:8" ht="15.75" x14ac:dyDescent="0.25">
      <c r="A2" s="38" t="s">
        <v>0</v>
      </c>
      <c r="B2" s="35" t="s">
        <v>1</v>
      </c>
      <c r="C2" s="35" t="s">
        <v>51</v>
      </c>
      <c r="D2" s="35" t="s">
        <v>49</v>
      </c>
      <c r="E2" s="35" t="s">
        <v>50</v>
      </c>
      <c r="F2" s="34" t="s">
        <v>2</v>
      </c>
      <c r="G2" s="37"/>
      <c r="H2" s="45" t="s">
        <v>47</v>
      </c>
    </row>
    <row r="3" spans="1:8" ht="30" customHeight="1" thickBot="1" x14ac:dyDescent="0.3">
      <c r="A3" s="39"/>
      <c r="B3" s="36"/>
      <c r="C3" s="36"/>
      <c r="D3" s="36"/>
      <c r="E3" s="36"/>
      <c r="F3" s="12" t="s">
        <v>48</v>
      </c>
      <c r="G3" s="11" t="s">
        <v>3</v>
      </c>
      <c r="H3" s="46"/>
    </row>
    <row r="4" spans="1:8" s="14" customFormat="1" ht="12.75" x14ac:dyDescent="0.25">
      <c r="A4" s="15">
        <v>1101</v>
      </c>
      <c r="B4" s="16" t="s">
        <v>5</v>
      </c>
      <c r="C4" s="15"/>
      <c r="D4" s="9" t="s">
        <v>42</v>
      </c>
      <c r="E4" s="13">
        <v>82</v>
      </c>
      <c r="F4" s="17">
        <v>23</v>
      </c>
      <c r="G4" s="7">
        <f t="shared" ref="G4:G23" si="0">E4*F4</f>
        <v>1886</v>
      </c>
      <c r="H4" s="32">
        <v>0</v>
      </c>
    </row>
    <row r="5" spans="1:8" s="14" customFormat="1" ht="12.75" x14ac:dyDescent="0.25">
      <c r="A5" s="18" t="s">
        <v>6</v>
      </c>
      <c r="B5" s="19" t="s">
        <v>7</v>
      </c>
      <c r="C5" s="18"/>
      <c r="D5" s="1" t="s">
        <v>42</v>
      </c>
      <c r="E5" s="4">
        <v>611</v>
      </c>
      <c r="F5" s="20">
        <v>1</v>
      </c>
      <c r="G5" s="6">
        <f t="shared" si="0"/>
        <v>611</v>
      </c>
      <c r="H5" s="32">
        <v>0</v>
      </c>
    </row>
    <row r="6" spans="1:8" s="14" customFormat="1" ht="92.25" customHeight="1" x14ac:dyDescent="0.25">
      <c r="A6" s="18" t="s">
        <v>8</v>
      </c>
      <c r="B6" s="19" t="s">
        <v>41</v>
      </c>
      <c r="C6" s="18"/>
      <c r="D6" s="1" t="s">
        <v>42</v>
      </c>
      <c r="E6" s="4">
        <v>495.6</v>
      </c>
      <c r="F6" s="21">
        <v>21</v>
      </c>
      <c r="G6" s="6">
        <f t="shared" si="0"/>
        <v>10407.6</v>
      </c>
      <c r="H6" s="32">
        <v>0</v>
      </c>
    </row>
    <row r="7" spans="1:8" s="14" customFormat="1" ht="12.75" x14ac:dyDescent="0.25">
      <c r="A7" s="18" t="s">
        <v>9</v>
      </c>
      <c r="B7" s="19" t="s">
        <v>10</v>
      </c>
      <c r="C7" s="18"/>
      <c r="D7" s="1" t="s">
        <v>42</v>
      </c>
      <c r="E7" s="4">
        <v>991</v>
      </c>
      <c r="F7" s="21">
        <v>2</v>
      </c>
      <c r="G7" s="6">
        <f t="shared" si="0"/>
        <v>1982</v>
      </c>
      <c r="H7" s="32">
        <v>0</v>
      </c>
    </row>
    <row r="8" spans="1:8" s="14" customFormat="1" ht="12.75" x14ac:dyDescent="0.25">
      <c r="A8" s="18" t="s">
        <v>11</v>
      </c>
      <c r="B8" s="19" t="s">
        <v>12</v>
      </c>
      <c r="C8" s="18"/>
      <c r="D8" s="1" t="s">
        <v>42</v>
      </c>
      <c r="E8" s="4">
        <v>600</v>
      </c>
      <c r="F8" s="21">
        <v>1</v>
      </c>
      <c r="G8" s="6">
        <f t="shared" si="0"/>
        <v>600</v>
      </c>
      <c r="H8" s="32">
        <v>0</v>
      </c>
    </row>
    <row r="9" spans="1:8" s="22" customFormat="1" ht="12.75" x14ac:dyDescent="0.25">
      <c r="A9" s="18" t="s">
        <v>13</v>
      </c>
      <c r="B9" s="19" t="s">
        <v>14</v>
      </c>
      <c r="C9" s="18"/>
      <c r="D9" s="1" t="s">
        <v>42</v>
      </c>
      <c r="E9" s="4">
        <v>158.61000000000001</v>
      </c>
      <c r="F9" s="21">
        <v>43</v>
      </c>
      <c r="G9" s="6">
        <f t="shared" si="0"/>
        <v>6820.2300000000005</v>
      </c>
      <c r="H9" s="33">
        <v>0</v>
      </c>
    </row>
    <row r="10" spans="1:8" s="22" customFormat="1" ht="39" customHeight="1" x14ac:dyDescent="0.25">
      <c r="A10" s="18" t="s">
        <v>17</v>
      </c>
      <c r="B10" s="19" t="s">
        <v>18</v>
      </c>
      <c r="C10" s="47"/>
      <c r="D10" s="2" t="s">
        <v>43</v>
      </c>
      <c r="E10" s="4">
        <v>3911</v>
      </c>
      <c r="F10" s="21">
        <v>5</v>
      </c>
      <c r="G10" s="6">
        <f t="shared" si="0"/>
        <v>19555</v>
      </c>
      <c r="H10" s="33">
        <v>9515</v>
      </c>
    </row>
    <row r="11" spans="1:8" s="22" customFormat="1" ht="38.25" customHeight="1" x14ac:dyDescent="0.25">
      <c r="A11" s="18" t="s">
        <v>19</v>
      </c>
      <c r="B11" s="19" t="s">
        <v>20</v>
      </c>
      <c r="C11" s="48"/>
      <c r="D11" s="2" t="s">
        <v>43</v>
      </c>
      <c r="E11" s="4">
        <v>3911</v>
      </c>
      <c r="F11" s="21">
        <v>30</v>
      </c>
      <c r="G11" s="6">
        <f t="shared" si="0"/>
        <v>117330</v>
      </c>
      <c r="H11" s="33">
        <v>8260</v>
      </c>
    </row>
    <row r="12" spans="1:8" s="22" customFormat="1" ht="12.75" x14ac:dyDescent="0.25">
      <c r="A12" s="18" t="s">
        <v>21</v>
      </c>
      <c r="B12" s="19" t="s">
        <v>22</v>
      </c>
      <c r="C12" s="18"/>
      <c r="D12" s="2" t="s">
        <v>43</v>
      </c>
      <c r="E12" s="4">
        <v>142.1</v>
      </c>
      <c r="F12" s="21">
        <v>18</v>
      </c>
      <c r="G12" s="6">
        <f t="shared" si="0"/>
        <v>2557.7999999999997</v>
      </c>
      <c r="H12" s="33">
        <v>221.28</v>
      </c>
    </row>
    <row r="13" spans="1:8" s="22" customFormat="1" ht="12.75" x14ac:dyDescent="0.25">
      <c r="A13" s="18" t="s">
        <v>23</v>
      </c>
      <c r="B13" s="19" t="s">
        <v>44</v>
      </c>
      <c r="C13" s="18"/>
      <c r="D13" s="2" t="s">
        <v>43</v>
      </c>
      <c r="E13" s="4">
        <v>42</v>
      </c>
      <c r="F13" s="21">
        <v>865</v>
      </c>
      <c r="G13" s="6">
        <f t="shared" si="0"/>
        <v>36330</v>
      </c>
      <c r="H13" s="33">
        <v>0</v>
      </c>
    </row>
    <row r="14" spans="1:8" s="22" customFormat="1" ht="12.75" x14ac:dyDescent="0.25">
      <c r="A14" s="18" t="s">
        <v>24</v>
      </c>
      <c r="B14" s="19" t="s">
        <v>45</v>
      </c>
      <c r="C14" s="18"/>
      <c r="D14" s="2" t="s">
        <v>43</v>
      </c>
      <c r="E14" s="4">
        <v>248</v>
      </c>
      <c r="F14" s="21">
        <v>200</v>
      </c>
      <c r="G14" s="6">
        <f t="shared" si="0"/>
        <v>49600</v>
      </c>
      <c r="H14" s="33">
        <v>535</v>
      </c>
    </row>
    <row r="15" spans="1:8" s="22" customFormat="1" x14ac:dyDescent="0.25">
      <c r="A15" s="18" t="s">
        <v>15</v>
      </c>
      <c r="B15" s="19" t="s">
        <v>16</v>
      </c>
      <c r="C15"/>
      <c r="D15" s="1" t="s">
        <v>42</v>
      </c>
      <c r="E15" s="4">
        <v>18</v>
      </c>
      <c r="F15" s="21">
        <v>7</v>
      </c>
      <c r="G15" s="6">
        <f>E15*F15</f>
        <v>126</v>
      </c>
      <c r="H15" s="33">
        <v>0</v>
      </c>
    </row>
    <row r="16" spans="1:8" x14ac:dyDescent="0.25">
      <c r="A16" s="18" t="s">
        <v>25</v>
      </c>
      <c r="B16" s="19" t="s">
        <v>26</v>
      </c>
      <c r="C16" s="47"/>
      <c r="D16" s="1" t="s">
        <v>42</v>
      </c>
      <c r="E16" s="4">
        <v>14.75</v>
      </c>
      <c r="F16" s="23">
        <v>3966</v>
      </c>
      <c r="G16" s="6">
        <f t="shared" si="0"/>
        <v>58498.5</v>
      </c>
      <c r="H16" s="33">
        <v>23</v>
      </c>
    </row>
    <row r="17" spans="1:8" x14ac:dyDescent="0.25">
      <c r="A17" s="18" t="s">
        <v>27</v>
      </c>
      <c r="B17" s="19" t="s">
        <v>28</v>
      </c>
      <c r="C17" s="49"/>
      <c r="D17" s="1" t="s">
        <v>42</v>
      </c>
      <c r="E17" s="4">
        <v>16</v>
      </c>
      <c r="F17" s="21">
        <v>17</v>
      </c>
      <c r="G17" s="6">
        <f t="shared" si="0"/>
        <v>272</v>
      </c>
      <c r="H17" s="33">
        <v>23</v>
      </c>
    </row>
    <row r="18" spans="1:8" x14ac:dyDescent="0.25">
      <c r="A18" s="18" t="s">
        <v>29</v>
      </c>
      <c r="B18" s="19" t="s">
        <v>30</v>
      </c>
      <c r="C18" s="49"/>
      <c r="D18" s="1" t="s">
        <v>42</v>
      </c>
      <c r="E18" s="4">
        <v>14.75</v>
      </c>
      <c r="F18" s="23">
        <v>10878</v>
      </c>
      <c r="G18" s="6">
        <f t="shared" si="0"/>
        <v>160450.5</v>
      </c>
      <c r="H18" s="33">
        <v>23</v>
      </c>
    </row>
    <row r="19" spans="1:8" x14ac:dyDescent="0.25">
      <c r="A19" s="18" t="s">
        <v>31</v>
      </c>
      <c r="B19" s="19" t="s">
        <v>32</v>
      </c>
      <c r="C19" s="49"/>
      <c r="D19" s="1" t="s">
        <v>42</v>
      </c>
      <c r="E19" s="4">
        <v>14.75</v>
      </c>
      <c r="F19" s="23">
        <v>4196</v>
      </c>
      <c r="G19" s="6">
        <f t="shared" si="0"/>
        <v>61891</v>
      </c>
      <c r="H19" s="33">
        <v>23</v>
      </c>
    </row>
    <row r="20" spans="1:8" x14ac:dyDescent="0.25">
      <c r="A20" s="18" t="s">
        <v>33</v>
      </c>
      <c r="B20" s="19" t="s">
        <v>34</v>
      </c>
      <c r="C20" s="49"/>
      <c r="D20" s="1" t="s">
        <v>42</v>
      </c>
      <c r="E20" s="4">
        <v>14.75</v>
      </c>
      <c r="F20" s="21">
        <v>89</v>
      </c>
      <c r="G20" s="6">
        <f t="shared" si="0"/>
        <v>1312.75</v>
      </c>
      <c r="H20" s="33">
        <v>23</v>
      </c>
    </row>
    <row r="21" spans="1:8" ht="15" customHeight="1" x14ac:dyDescent="0.25">
      <c r="A21" s="18" t="s">
        <v>35</v>
      </c>
      <c r="B21" s="19" t="s">
        <v>36</v>
      </c>
      <c r="C21" s="49"/>
      <c r="D21" s="1" t="s">
        <v>42</v>
      </c>
      <c r="E21" s="4">
        <v>20</v>
      </c>
      <c r="F21" s="21">
        <v>129</v>
      </c>
      <c r="G21" s="6">
        <f t="shared" si="0"/>
        <v>2580</v>
      </c>
      <c r="H21" s="33">
        <v>23</v>
      </c>
    </row>
    <row r="22" spans="1:8" x14ac:dyDescent="0.25">
      <c r="A22" s="18" t="s">
        <v>37</v>
      </c>
      <c r="B22" s="19" t="s">
        <v>38</v>
      </c>
      <c r="C22" s="49"/>
      <c r="D22" s="1" t="s">
        <v>42</v>
      </c>
      <c r="E22" s="4">
        <v>14.75</v>
      </c>
      <c r="F22" s="21">
        <v>449</v>
      </c>
      <c r="G22" s="6">
        <f t="shared" si="0"/>
        <v>6622.75</v>
      </c>
      <c r="H22" s="33">
        <v>23</v>
      </c>
    </row>
    <row r="23" spans="1:8" ht="15.75" thickBot="1" x14ac:dyDescent="0.3">
      <c r="A23" s="24" t="s">
        <v>39</v>
      </c>
      <c r="B23" s="25" t="s">
        <v>40</v>
      </c>
      <c r="C23" s="50"/>
      <c r="D23" s="10" t="s">
        <v>42</v>
      </c>
      <c r="E23" s="26">
        <v>19.5</v>
      </c>
      <c r="F23" s="27">
        <v>476</v>
      </c>
      <c r="G23" s="8">
        <f t="shared" si="0"/>
        <v>9282</v>
      </c>
      <c r="H23" s="33">
        <v>23</v>
      </c>
    </row>
    <row r="24" spans="1:8" ht="16.5" thickBot="1" x14ac:dyDescent="0.3">
      <c r="A24" s="41" t="s">
        <v>4</v>
      </c>
      <c r="B24" s="42"/>
      <c r="C24" s="42"/>
      <c r="D24" s="42"/>
      <c r="E24" s="42"/>
      <c r="F24" s="43"/>
      <c r="G24" s="28">
        <f>SUM(G4:G23)</f>
        <v>548715.13</v>
      </c>
      <c r="H24" s="29"/>
    </row>
  </sheetData>
  <sheetProtection algorithmName="SHA-512" hashValue="yvFVVByd4TcZGi6f2PftMI5wyWVy2ElGrth4olLAyJa/OOhON7Yb/7UMML2pne/9mVAibtvhIEsAoTudbN3w8w==" saltValue="2ErUeFKSvJ9/99a7uLI+WA==" spinCount="100000" sheet="1" formatCells="0" formatColumns="0" formatRows="0" insertColumns="0" insertRows="0" insertHyperlinks="0" deleteColumns="0" deleteRows="0" sort="0" autoFilter="0" pivotTables="0"/>
  <mergeCells count="11">
    <mergeCell ref="A1:H1"/>
    <mergeCell ref="H2:H3"/>
    <mergeCell ref="A24:F24"/>
    <mergeCell ref="A2:A3"/>
    <mergeCell ref="B2:B3"/>
    <mergeCell ref="D2:D3"/>
    <mergeCell ref="E2:E3"/>
    <mergeCell ref="F2:G2"/>
    <mergeCell ref="C2:C3"/>
    <mergeCell ref="C10:C11"/>
    <mergeCell ref="C16:C23"/>
  </mergeCells>
  <pageMargins left="0.7" right="0.7" top="0.75" bottom="0.75" header="0.3" footer="0.3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ЭлектроГазоСварка</vt:lpstr>
      <vt:lpstr>ЭлектроГазоСварка!Область_печати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</dc:creator>
  <cp:lastModifiedBy>Владислав Федоровский</cp:lastModifiedBy>
  <cp:lastPrinted>2021-06-12T10:42:31Z</cp:lastPrinted>
  <dcterms:created xsi:type="dcterms:W3CDTF">2020-04-23T06:59:22Z</dcterms:created>
  <dcterms:modified xsi:type="dcterms:W3CDTF">2021-07-22T09:33:43Z</dcterms:modified>
</cp:coreProperties>
</file>