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ladskiy\Documents\прайс для сайта\2021-07-22\"/>
    </mc:Choice>
  </mc:AlternateContent>
  <bookViews>
    <workbookView xWindow="-120" yWindow="-120" windowWidth="29040" windowHeight="15840" tabRatio="903"/>
  </bookViews>
  <sheets>
    <sheet name="Инструмент" sheetId="63" r:id="rId1"/>
  </sheets>
  <calcPr calcId="181029"/>
</workbook>
</file>

<file path=xl/calcChain.xml><?xml version="1.0" encoding="utf-8"?>
<calcChain xmlns="http://schemas.openxmlformats.org/spreadsheetml/2006/main">
  <c r="G59" i="63" l="1"/>
  <c r="G60" i="63"/>
  <c r="G61" i="63"/>
  <c r="G62" i="63"/>
  <c r="G63" i="63"/>
  <c r="G64" i="63"/>
  <c r="G65" i="63"/>
  <c r="G66" i="63"/>
  <c r="G67" i="63"/>
  <c r="G68" i="63"/>
  <c r="G69" i="63"/>
  <c r="G70" i="63"/>
  <c r="G71" i="63"/>
  <c r="G72" i="63"/>
  <c r="G73" i="63"/>
  <c r="G74" i="63"/>
  <c r="G237" i="63" l="1"/>
  <c r="G238" i="63"/>
  <c r="G239" i="63"/>
  <c r="G240" i="63"/>
  <c r="G241" i="63"/>
  <c r="G242" i="63"/>
  <c r="G243" i="63"/>
  <c r="G244" i="63"/>
  <c r="G245" i="63"/>
  <c r="G246" i="63"/>
  <c r="G236" i="63"/>
  <c r="G235" i="63"/>
  <c r="G234" i="63"/>
  <c r="G233" i="63"/>
  <c r="G232" i="63"/>
  <c r="G231" i="63"/>
  <c r="G230" i="63"/>
  <c r="G229" i="63"/>
  <c r="G228" i="63"/>
  <c r="G227" i="63"/>
  <c r="G225" i="63"/>
  <c r="G224" i="63"/>
  <c r="G223" i="63"/>
  <c r="G222" i="63"/>
  <c r="G221" i="63"/>
  <c r="G220" i="63"/>
  <c r="G219" i="63"/>
  <c r="G218" i="63"/>
  <c r="G217" i="63"/>
  <c r="G253" i="63"/>
  <c r="G252" i="63"/>
  <c r="G251" i="63"/>
  <c r="G250" i="63"/>
  <c r="G249" i="63"/>
  <c r="G216" i="63"/>
  <c r="G215" i="63"/>
  <c r="G214" i="63"/>
  <c r="G213" i="63"/>
  <c r="G212" i="63"/>
  <c r="G211" i="63"/>
  <c r="G210" i="63"/>
  <c r="G209" i="63"/>
  <c r="G208" i="63"/>
  <c r="G207" i="63"/>
  <c r="G206" i="63"/>
  <c r="G254" i="63" l="1"/>
  <c r="G5" i="63" l="1"/>
  <c r="G171" i="63"/>
  <c r="G189" i="63"/>
  <c r="G6" i="63"/>
  <c r="G7" i="63"/>
  <c r="G8" i="63"/>
  <c r="G9" i="63"/>
  <c r="G10" i="63"/>
  <c r="G11" i="63"/>
  <c r="G12" i="63"/>
  <c r="G13" i="63"/>
  <c r="G14" i="63"/>
  <c r="G15" i="63"/>
  <c r="G96" i="63"/>
  <c r="G169" i="63"/>
  <c r="G170" i="63"/>
  <c r="G53" i="63"/>
  <c r="G54" i="63"/>
  <c r="G55" i="63"/>
  <c r="G56" i="63"/>
  <c r="G75" i="63"/>
  <c r="G76" i="63"/>
  <c r="G77" i="63"/>
  <c r="G78" i="63"/>
  <c r="G79" i="63"/>
  <c r="G80" i="63"/>
  <c r="G81" i="63"/>
  <c r="G82" i="63"/>
  <c r="G83" i="63"/>
  <c r="G84" i="63"/>
  <c r="G85" i="63"/>
  <c r="G37" i="63"/>
  <c r="G16" i="63"/>
  <c r="G17" i="63"/>
  <c r="G18" i="63"/>
  <c r="G19" i="63"/>
  <c r="G20" i="63"/>
  <c r="G99" i="63"/>
  <c r="G100" i="63"/>
  <c r="G101" i="63"/>
  <c r="G102" i="63"/>
  <c r="G103" i="63"/>
  <c r="G104" i="63"/>
  <c r="G105" i="63"/>
  <c r="G106" i="63"/>
  <c r="G107" i="63"/>
  <c r="G108" i="63"/>
  <c r="G109" i="63"/>
  <c r="G110" i="63"/>
  <c r="G111" i="63"/>
  <c r="G112" i="63"/>
  <c r="G113" i="63"/>
  <c r="G114" i="63"/>
  <c r="G115" i="63"/>
  <c r="G116" i="63"/>
  <c r="G226" i="63"/>
  <c r="G247" i="63" s="1"/>
  <c r="G21" i="63"/>
  <c r="G22" i="63"/>
  <c r="G23" i="63"/>
  <c r="G202" i="63"/>
  <c r="G24" i="63"/>
  <c r="G203" i="63"/>
  <c r="G119" i="63"/>
  <c r="G120" i="63"/>
  <c r="G121" i="63"/>
  <c r="G122" i="63"/>
  <c r="G123" i="63"/>
  <c r="G124" i="63"/>
  <c r="G125" i="63"/>
  <c r="G126" i="63"/>
  <c r="G127" i="63"/>
  <c r="G128" i="63"/>
  <c r="G129" i="63"/>
  <c r="G130" i="63"/>
  <c r="G131" i="63"/>
  <c r="G132" i="63"/>
  <c r="G133" i="63"/>
  <c r="G134" i="63"/>
  <c r="G135" i="63"/>
  <c r="G136" i="63"/>
  <c r="G137" i="63"/>
  <c r="G138" i="63"/>
  <c r="G139" i="63"/>
  <c r="G140" i="63"/>
  <c r="G141" i="63"/>
  <c r="G142" i="63"/>
  <c r="G143" i="63"/>
  <c r="G144" i="63"/>
  <c r="G145" i="63"/>
  <c r="G146" i="63"/>
  <c r="G147" i="63"/>
  <c r="G148" i="63"/>
  <c r="G149" i="63"/>
  <c r="G150" i="63"/>
  <c r="G151" i="63"/>
  <c r="G152" i="63"/>
  <c r="G153" i="63"/>
  <c r="G154" i="63"/>
  <c r="G155" i="63"/>
  <c r="G156" i="63"/>
  <c r="G157" i="63"/>
  <c r="G158" i="63"/>
  <c r="G159" i="63"/>
  <c r="G160" i="63"/>
  <c r="G161" i="63"/>
  <c r="G162" i="63"/>
  <c r="G163" i="63"/>
  <c r="G164" i="63"/>
  <c r="G165" i="63"/>
  <c r="G166" i="63"/>
  <c r="G167" i="63"/>
  <c r="G168" i="63"/>
  <c r="G25" i="63"/>
  <c r="G26" i="63"/>
  <c r="G27" i="63"/>
  <c r="G28" i="63"/>
  <c r="G188" i="63"/>
  <c r="G174" i="63"/>
  <c r="G175" i="63"/>
  <c r="G176" i="63"/>
  <c r="G177" i="63"/>
  <c r="G178" i="63"/>
  <c r="G179" i="63"/>
  <c r="G180" i="63"/>
  <c r="G181" i="63"/>
  <c r="G182" i="63"/>
  <c r="G183" i="63"/>
  <c r="G184" i="63"/>
  <c r="G185" i="63"/>
  <c r="G186" i="63"/>
  <c r="G187" i="63"/>
  <c r="G192" i="63"/>
  <c r="G193" i="63"/>
  <c r="G194" i="63"/>
  <c r="G195" i="63"/>
  <c r="G29" i="63"/>
  <c r="G30" i="63"/>
  <c r="G31" i="63"/>
  <c r="G32" i="63"/>
  <c r="G33" i="63"/>
  <c r="G34" i="63"/>
  <c r="G35" i="63"/>
  <c r="G36" i="63"/>
  <c r="G42" i="63"/>
  <c r="G43" i="63"/>
  <c r="G44" i="63"/>
  <c r="G45" i="63"/>
  <c r="G46" i="63"/>
  <c r="G47" i="63"/>
  <c r="G48" i="63"/>
  <c r="G49" i="63"/>
  <c r="G50" i="63"/>
  <c r="G51" i="63"/>
  <c r="G52" i="63"/>
  <c r="G86" i="63"/>
  <c r="G87" i="63"/>
  <c r="G88" i="63"/>
  <c r="G89" i="63"/>
  <c r="G90" i="63"/>
  <c r="G91" i="63"/>
  <c r="G92" i="63"/>
  <c r="G93" i="63"/>
  <c r="G94" i="63"/>
  <c r="G95" i="63"/>
  <c r="G38" i="63"/>
  <c r="G39" i="63"/>
  <c r="G40" i="63"/>
  <c r="G41" i="63"/>
  <c r="G198" i="63"/>
  <c r="G199" i="63"/>
  <c r="G200" i="63"/>
  <c r="G201" i="63"/>
  <c r="G172" i="63" l="1"/>
  <c r="G196" i="63"/>
  <c r="G190" i="63"/>
  <c r="G204" i="63"/>
  <c r="G97" i="63"/>
  <c r="G117" i="63"/>
  <c r="G57" i="63"/>
  <c r="G255" i="63" l="1"/>
</calcChain>
</file>

<file path=xl/sharedStrings.xml><?xml version="1.0" encoding="utf-8"?>
<sst xmlns="http://schemas.openxmlformats.org/spreadsheetml/2006/main" count="756" uniqueCount="510">
  <si>
    <t>Код</t>
  </si>
  <si>
    <t>Номенклатура</t>
  </si>
  <si>
    <t>Остаток</t>
  </si>
  <si>
    <t>Сумма</t>
  </si>
  <si>
    <t>Итого</t>
  </si>
  <si>
    <t>шт</t>
  </si>
  <si>
    <t>кг</t>
  </si>
  <si>
    <t>Розничная цена Армада 51</t>
  </si>
  <si>
    <t>Кол-во</t>
  </si>
  <si>
    <t>Ед. измерения</t>
  </si>
  <si>
    <t>Средняя рыночная цена</t>
  </si>
  <si>
    <t>Инструменты</t>
  </si>
  <si>
    <t>ИТОГО</t>
  </si>
  <si>
    <t>м2</t>
  </si>
  <si>
    <t xml:space="preserve">001014     </t>
  </si>
  <si>
    <t>Гладилка плинтуса</t>
  </si>
  <si>
    <t>1,0</t>
  </si>
  <si>
    <t>5,0</t>
  </si>
  <si>
    <t xml:space="preserve">001849     </t>
  </si>
  <si>
    <t>Зенкер ф27 №1/№2</t>
  </si>
  <si>
    <t>6,0</t>
  </si>
  <si>
    <t xml:space="preserve">660251     </t>
  </si>
  <si>
    <t>Кольцо поршня 6ЧН 18/22</t>
  </si>
  <si>
    <t>Кольцо ст. DPR12L71X Ду 12</t>
  </si>
  <si>
    <t xml:space="preserve">003280     </t>
  </si>
  <si>
    <t>Круг шлиф.  80*20*20 25А</t>
  </si>
  <si>
    <t xml:space="preserve">101165     </t>
  </si>
  <si>
    <t xml:space="preserve">002707     </t>
  </si>
  <si>
    <t>Метр складной железный</t>
  </si>
  <si>
    <t xml:space="preserve">Муфта латунная соединит. Legris Ду 6 </t>
  </si>
  <si>
    <t>30,0</t>
  </si>
  <si>
    <t>25,0</t>
  </si>
  <si>
    <t>пог.м</t>
  </si>
  <si>
    <t xml:space="preserve">003047     </t>
  </si>
  <si>
    <t>Надфили  80мм овал</t>
  </si>
  <si>
    <t xml:space="preserve">003017     </t>
  </si>
  <si>
    <t>Напильник 3-х гран 150-160мм</t>
  </si>
  <si>
    <t xml:space="preserve">003018     </t>
  </si>
  <si>
    <t>Напильник 3-х гран 200мм №3</t>
  </si>
  <si>
    <t xml:space="preserve">003019     </t>
  </si>
  <si>
    <t>Напильник 3-х гран 250мм</t>
  </si>
  <si>
    <t xml:space="preserve">003020     </t>
  </si>
  <si>
    <t>Напильник 3-х гран 300мм</t>
  </si>
  <si>
    <t xml:space="preserve">003027     </t>
  </si>
  <si>
    <t xml:space="preserve">003028     </t>
  </si>
  <si>
    <t>Напильник плоский 200мм №1</t>
  </si>
  <si>
    <t xml:space="preserve">003092     </t>
  </si>
  <si>
    <t>Напильник ромбовидный 150-160</t>
  </si>
  <si>
    <t xml:space="preserve">664989     </t>
  </si>
  <si>
    <t>Нож гильотинный (370х155х17,9мм 2шт.) Ст.6ХВ2С</t>
  </si>
  <si>
    <t>компл</t>
  </si>
  <si>
    <t xml:space="preserve">792646     </t>
  </si>
  <si>
    <t>Нож к торцевой насадной фрезе 2020-003 Т15К6 90гр</t>
  </si>
  <si>
    <t>10,0</t>
  </si>
  <si>
    <t xml:space="preserve">792652     </t>
  </si>
  <si>
    <t>Нож к торцевой насадной фрезе 2020-003 Т5К10 90гр</t>
  </si>
  <si>
    <t xml:space="preserve">665190     </t>
  </si>
  <si>
    <t xml:space="preserve">Нож рейсмусовый строгальный 111*33*3 </t>
  </si>
  <si>
    <t xml:space="preserve">665188     </t>
  </si>
  <si>
    <t xml:space="preserve">Нож рейсмусовый строгальный 123*40*3 </t>
  </si>
  <si>
    <t xml:space="preserve">003069     </t>
  </si>
  <si>
    <t xml:space="preserve">003061     </t>
  </si>
  <si>
    <t>Ножовка по дереву 450мм мет.ручка</t>
  </si>
  <si>
    <t xml:space="preserve">006771     </t>
  </si>
  <si>
    <t>Пластины напайные ВК8  07010Г25426-90</t>
  </si>
  <si>
    <t>50,0</t>
  </si>
  <si>
    <t xml:space="preserve">006071     </t>
  </si>
  <si>
    <t>Пластины напайные ВК8  1045</t>
  </si>
  <si>
    <t xml:space="preserve">006772     </t>
  </si>
  <si>
    <t>Пластины напайные ВК8  13492Г17163-90</t>
  </si>
  <si>
    <t xml:space="preserve">006773     </t>
  </si>
  <si>
    <t>Пластины напайные ВК8  13532Г17163-90</t>
  </si>
  <si>
    <t>215,0</t>
  </si>
  <si>
    <t xml:space="preserve">006776     </t>
  </si>
  <si>
    <t>Пластины напайные Т 5 К10 0616</t>
  </si>
  <si>
    <t xml:space="preserve">001258     </t>
  </si>
  <si>
    <t>Пластины напайные Т 5 К10 07110</t>
  </si>
  <si>
    <t>40,0</t>
  </si>
  <si>
    <t xml:space="preserve">006777     </t>
  </si>
  <si>
    <t>Пластины напайные Т 5 К10 10501Г25396-90</t>
  </si>
  <si>
    <t xml:space="preserve">001262     </t>
  </si>
  <si>
    <t>Пластины напайные Т 5 К10 11190</t>
  </si>
  <si>
    <t>20,0</t>
  </si>
  <si>
    <t xml:space="preserve">006778     </t>
  </si>
  <si>
    <t>Пластины напайные Т 5 К10 11190Г25398-90</t>
  </si>
  <si>
    <t>29,0</t>
  </si>
  <si>
    <t xml:space="preserve">004238     </t>
  </si>
  <si>
    <t>Пластины напайные Т 5 К10 13431</t>
  </si>
  <si>
    <t xml:space="preserve">006782     </t>
  </si>
  <si>
    <t>Пластины напайные Т 5 К10 13492Г17163-90</t>
  </si>
  <si>
    <t>340,0</t>
  </si>
  <si>
    <t xml:space="preserve">006783     </t>
  </si>
  <si>
    <t>Пластины напайные Т 5 К10 13572Г17163-90</t>
  </si>
  <si>
    <t>1 192,0</t>
  </si>
  <si>
    <t xml:space="preserve">006780     </t>
  </si>
  <si>
    <t>Пластины напайные Т 5 К10 13592Г17163-90</t>
  </si>
  <si>
    <t xml:space="preserve">006781     </t>
  </si>
  <si>
    <t>Пластины напайные Т 5 К10 13612Г17163-90</t>
  </si>
  <si>
    <t xml:space="preserve">006779     </t>
  </si>
  <si>
    <t>Пластины напайные Т 5 К10 23010Г25401-90</t>
  </si>
  <si>
    <t xml:space="preserve">006774     </t>
  </si>
  <si>
    <t>Пластины напайные Т 5 К10 62311Г25395-90</t>
  </si>
  <si>
    <t xml:space="preserve">006775     </t>
  </si>
  <si>
    <t>Пластины напайные Т 5 К10 66030Г25397-90</t>
  </si>
  <si>
    <t xml:space="preserve">006764     </t>
  </si>
  <si>
    <t>Пластины напайные Т 5 К10 67390</t>
  </si>
  <si>
    <t>80,0</t>
  </si>
  <si>
    <t xml:space="preserve">006785     </t>
  </si>
  <si>
    <t>Пластины напайные Т15 К6 02311</t>
  </si>
  <si>
    <t xml:space="preserve">006788     </t>
  </si>
  <si>
    <t>Пластины напайные Т15 К6 1109</t>
  </si>
  <si>
    <t xml:space="preserve">006072     </t>
  </si>
  <si>
    <t>Пластины напайные Т15 К6 13031</t>
  </si>
  <si>
    <t>144,0</t>
  </si>
  <si>
    <t xml:space="preserve">006791     </t>
  </si>
  <si>
    <t>Пластины напайные Т15 К6 13031Г17163-90</t>
  </si>
  <si>
    <t>496,0</t>
  </si>
  <si>
    <t xml:space="preserve">006790     </t>
  </si>
  <si>
    <t>Пластины напайные Т15 К6 13492Г17163-90</t>
  </si>
  <si>
    <t>680,0</t>
  </si>
  <si>
    <t xml:space="preserve">006792     </t>
  </si>
  <si>
    <t>Пластины напайные Т15 К6 13572Г17163-90</t>
  </si>
  <si>
    <t>359,0</t>
  </si>
  <si>
    <t xml:space="preserve">006789     </t>
  </si>
  <si>
    <t>Пластины напайные Т15 К6 13592Г17163-90</t>
  </si>
  <si>
    <t>170,0</t>
  </si>
  <si>
    <t xml:space="preserve">006787     </t>
  </si>
  <si>
    <t>Пластины напайные Т15 К6 23110Г25401-90</t>
  </si>
  <si>
    <t xml:space="preserve">006786     </t>
  </si>
  <si>
    <t>Пластины напайные Т15 К6 67420Г25426-90</t>
  </si>
  <si>
    <t xml:space="preserve">006039     </t>
  </si>
  <si>
    <t xml:space="preserve">Плоскогубцы  радиотехнические 125 мм </t>
  </si>
  <si>
    <t>13,0</t>
  </si>
  <si>
    <t xml:space="preserve">006120     </t>
  </si>
  <si>
    <t>Пневмомашинка  ИП-2013</t>
  </si>
  <si>
    <t xml:space="preserve">006104     </t>
  </si>
  <si>
    <t>Пневмомашинка ручная П-1013 (б\паспорта)</t>
  </si>
  <si>
    <t xml:space="preserve">006102     </t>
  </si>
  <si>
    <t>Пневмомолоток (б\паспорта)</t>
  </si>
  <si>
    <t xml:space="preserve">692453     </t>
  </si>
  <si>
    <t>Поршень двигателя 6ЧН 18/22</t>
  </si>
  <si>
    <t xml:space="preserve">003929     </t>
  </si>
  <si>
    <t>Пробойник конопатка 240*40</t>
  </si>
  <si>
    <t>35,0</t>
  </si>
  <si>
    <t xml:space="preserve">665658     </t>
  </si>
  <si>
    <t>Пробойник ручной 8мм</t>
  </si>
  <si>
    <t xml:space="preserve">667759     </t>
  </si>
  <si>
    <t>Разбавитель универсальный для акрилов INTER TROTON 1л</t>
  </si>
  <si>
    <t>4,0</t>
  </si>
  <si>
    <t xml:space="preserve">004048     </t>
  </si>
  <si>
    <t>Расшивка РВИ</t>
  </si>
  <si>
    <t xml:space="preserve">003973     </t>
  </si>
  <si>
    <t>Резец подрезной 16*25*150 быстрорез</t>
  </si>
  <si>
    <t>200,0</t>
  </si>
  <si>
    <t xml:space="preserve">004035     </t>
  </si>
  <si>
    <t>Резец подрезной 4-х гран.пластина</t>
  </si>
  <si>
    <t>43,0</t>
  </si>
  <si>
    <t xml:space="preserve">006921     </t>
  </si>
  <si>
    <t>Резец подрезной 5-ти гран.пластина</t>
  </si>
  <si>
    <t xml:space="preserve">004083     </t>
  </si>
  <si>
    <t>Резец подрезной.прямой 20*10 Р18</t>
  </si>
  <si>
    <t>9,0</t>
  </si>
  <si>
    <t xml:space="preserve">006961     </t>
  </si>
  <si>
    <t>Резец прох. с 3-х гран. пласт правые 20*20Т5К10</t>
  </si>
  <si>
    <t xml:space="preserve">006962     </t>
  </si>
  <si>
    <t>Резец прох. с 3-х гран. пласт правые 24*20Т5К10</t>
  </si>
  <si>
    <t>2,0</t>
  </si>
  <si>
    <t xml:space="preserve">006965     </t>
  </si>
  <si>
    <t>Резец прох. с 5-ти гран. пласт сборные 29*20Т15К6</t>
  </si>
  <si>
    <t xml:space="preserve">006923     </t>
  </si>
  <si>
    <t>Резец прох.отогнут. 20*12 Р6М5</t>
  </si>
  <si>
    <t>273,0</t>
  </si>
  <si>
    <t xml:space="preserve">006927     </t>
  </si>
  <si>
    <t>Резец прох.отогнут. 20*12*120 Р6М5 быстрорежущий</t>
  </si>
  <si>
    <t>129,0</t>
  </si>
  <si>
    <t xml:space="preserve">006684     </t>
  </si>
  <si>
    <t xml:space="preserve">Резец прох.отогнут. 25*16  Р6М5 </t>
  </si>
  <si>
    <t xml:space="preserve">669998     </t>
  </si>
  <si>
    <t>Резец прох.отогнут. с  3-хгранной пл 24*20*125 Т15К6</t>
  </si>
  <si>
    <t xml:space="preserve">669999     </t>
  </si>
  <si>
    <t>Резец прох.отогнут. с  3-хгранной пл 28*20*125 Т15К6</t>
  </si>
  <si>
    <t>37,0</t>
  </si>
  <si>
    <t xml:space="preserve">004026     </t>
  </si>
  <si>
    <t>Резец прох.прямой 25*12 Т15 К6</t>
  </si>
  <si>
    <t>451,0</t>
  </si>
  <si>
    <t xml:space="preserve">004030     </t>
  </si>
  <si>
    <t>Резец прох.токарный с кв.пласт.45гр 25*25 Т15 К6</t>
  </si>
  <si>
    <t>14,0</t>
  </si>
  <si>
    <t xml:space="preserve">003977     </t>
  </si>
  <si>
    <t>Резец прох.упорный самокал</t>
  </si>
  <si>
    <t>1 245,0</t>
  </si>
  <si>
    <t xml:space="preserve">007053     </t>
  </si>
  <si>
    <t>Резец строгальный 16*20*200 б\р</t>
  </si>
  <si>
    <t>27,0</t>
  </si>
  <si>
    <t xml:space="preserve">004025     </t>
  </si>
  <si>
    <t>Резец строгальный проходной изогн. 25*25</t>
  </si>
  <si>
    <t xml:space="preserve">004023     </t>
  </si>
  <si>
    <t>Резец токарный с мех.крепл. 45 град. 25*25 пластин</t>
  </si>
  <si>
    <t xml:space="preserve">667753     </t>
  </si>
  <si>
    <t>Рем.набор ПЭ INTER TROTON 1кг+0,5м2</t>
  </si>
  <si>
    <t xml:space="preserve">003978     </t>
  </si>
  <si>
    <t>Ручка д/напильника дерев./Заготовка</t>
  </si>
  <si>
    <t>746,0</t>
  </si>
  <si>
    <t xml:space="preserve">003981     </t>
  </si>
  <si>
    <t>Ручка к держателю полотна</t>
  </si>
  <si>
    <t xml:space="preserve">004047     </t>
  </si>
  <si>
    <t>Ручка цаговая</t>
  </si>
  <si>
    <t xml:space="preserve">658914     </t>
  </si>
  <si>
    <t>Ручка-кнопка мебельная дерев. d=35 мм "Орех"</t>
  </si>
  <si>
    <t xml:space="preserve">670290     </t>
  </si>
  <si>
    <t xml:space="preserve">Соединитель стальной G10LCFX Ду 10 </t>
  </si>
  <si>
    <t xml:space="preserve">670291     </t>
  </si>
  <si>
    <t xml:space="preserve">Соединитель стальной G12LCFX Ду 12 </t>
  </si>
  <si>
    <t xml:space="preserve">004943     </t>
  </si>
  <si>
    <t>Угольник деревянный</t>
  </si>
  <si>
    <t xml:space="preserve">202713     </t>
  </si>
  <si>
    <t>Уплотнитель СU 15*21*1 латунь</t>
  </si>
  <si>
    <t xml:space="preserve">202704     </t>
  </si>
  <si>
    <t>Уплотнитель СU 15*31*1,5 латунь</t>
  </si>
  <si>
    <t xml:space="preserve">202705     </t>
  </si>
  <si>
    <t>Уплотнитель СU 15*31*2 латунь</t>
  </si>
  <si>
    <t xml:space="preserve">202712     </t>
  </si>
  <si>
    <t>Уплотнитель СU 22*32*3</t>
  </si>
  <si>
    <t xml:space="preserve">004944     </t>
  </si>
  <si>
    <t>Ушки мебельные</t>
  </si>
  <si>
    <t xml:space="preserve">004991     </t>
  </si>
  <si>
    <t>Фильтр гидровл. (ФГС) ф 100 мм L245 мм</t>
  </si>
  <si>
    <t xml:space="preserve">004990     </t>
  </si>
  <si>
    <t>Фильтр сепаратора льяльных вод</t>
  </si>
  <si>
    <t xml:space="preserve">004925     </t>
  </si>
  <si>
    <t>Фильтроэлемент "Нева"-501 73*17/9*84</t>
  </si>
  <si>
    <t xml:space="preserve">006722     </t>
  </si>
  <si>
    <t>Фреза дисков.3-х ст. 90*20 Р6М5 со вставками</t>
  </si>
  <si>
    <t xml:space="preserve">006721     </t>
  </si>
  <si>
    <t>Фреза дисков.3-х ст.100*14 Р6М5 со вставками</t>
  </si>
  <si>
    <t xml:space="preserve">005866     </t>
  </si>
  <si>
    <t>Фреза дисков.3-х ст.100*18 Р6М5 со вставками</t>
  </si>
  <si>
    <t xml:space="preserve">006975     </t>
  </si>
  <si>
    <t>Фреза дисков.3-х ст.110*16 Р6М5 со вставками</t>
  </si>
  <si>
    <t xml:space="preserve">005865     </t>
  </si>
  <si>
    <t>Фреза дисков.3-х ст.160*14 Р6М5 со вставками</t>
  </si>
  <si>
    <t xml:space="preserve">006977     </t>
  </si>
  <si>
    <t>Фреза дисков.3-х ст.200*14 Р6М5 со вставками</t>
  </si>
  <si>
    <t xml:space="preserve">006978     </t>
  </si>
  <si>
    <t>Фреза дисков.3-х ст.200*34 Р6М5 со вставками</t>
  </si>
  <si>
    <t xml:space="preserve">006141     </t>
  </si>
  <si>
    <t>Фреза дисков.отр.3-х ст. 50*5,0 Р6М5</t>
  </si>
  <si>
    <t xml:space="preserve">006142     </t>
  </si>
  <si>
    <t>Фреза дисков.отр.3-х ст. 63*1,0 Р6М5</t>
  </si>
  <si>
    <t xml:space="preserve">006972     </t>
  </si>
  <si>
    <t>Фреза дисков.отр.3-х ст. 63*10 Р6М5</t>
  </si>
  <si>
    <t xml:space="preserve">006971     </t>
  </si>
  <si>
    <t>Фреза дисков.отр.3-х ст. 63*12 Р6М5</t>
  </si>
  <si>
    <t xml:space="preserve">006717     </t>
  </si>
  <si>
    <t>Фреза дисков.отр.3-х ст. 80*10 Р6М5</t>
  </si>
  <si>
    <t xml:space="preserve">005438     </t>
  </si>
  <si>
    <t>Фреза дисков.отр.3-х ст. 80*12 Р6М5</t>
  </si>
  <si>
    <t xml:space="preserve">005979     </t>
  </si>
  <si>
    <t>Фреза дисков.отр.3-х ст. 80*14 Р6М5</t>
  </si>
  <si>
    <t xml:space="preserve">007516     </t>
  </si>
  <si>
    <t>Фреза дисков.отр.3-х ст. 80*16</t>
  </si>
  <si>
    <t xml:space="preserve">006713     </t>
  </si>
  <si>
    <t>Фреза дисков.отр.3-х ст.100*10 Р6М5</t>
  </si>
  <si>
    <t xml:space="preserve">006083     </t>
  </si>
  <si>
    <t>Фреза дисков.отр.3-х ст.100*12 Р6М5</t>
  </si>
  <si>
    <t xml:space="preserve">006718     </t>
  </si>
  <si>
    <t>Фреза дисков.отр.3-х ст.100*16 Р6М5</t>
  </si>
  <si>
    <t xml:space="preserve">005867     </t>
  </si>
  <si>
    <t>Фреза дисков.отр.3-х ст.100*28 Р6М5</t>
  </si>
  <si>
    <t xml:space="preserve">669721     </t>
  </si>
  <si>
    <t>Фреза дисков.отр.3-х ст.110*18 Т5К10</t>
  </si>
  <si>
    <t xml:space="preserve">005977     </t>
  </si>
  <si>
    <t>Фреза дисков.отр.3-х ст.125*25 Р6М5</t>
  </si>
  <si>
    <t xml:space="preserve">006711     </t>
  </si>
  <si>
    <t>Фреза дисков.пазовая 50*6</t>
  </si>
  <si>
    <t xml:space="preserve">006720     </t>
  </si>
  <si>
    <t>Фреза дисков.пазовая 50R1,6</t>
  </si>
  <si>
    <t xml:space="preserve">006974     </t>
  </si>
  <si>
    <t>Фреза дисков.пазовая 80*10 Р6М5</t>
  </si>
  <si>
    <t xml:space="preserve">006716     </t>
  </si>
  <si>
    <t>Фреза дисков.пазовая затылованная 80*12</t>
  </si>
  <si>
    <t xml:space="preserve">007517     </t>
  </si>
  <si>
    <t>Фреза М3 №6  80*9 20гр</t>
  </si>
  <si>
    <t xml:space="preserve">670003     </t>
  </si>
  <si>
    <t>Фреза модульная дисковая m=1.25 №5</t>
  </si>
  <si>
    <t xml:space="preserve">670005     </t>
  </si>
  <si>
    <t>Фреза модульная дисковая m=2,25 №6</t>
  </si>
  <si>
    <t xml:space="preserve">670006     </t>
  </si>
  <si>
    <t>Фреза модульная дисковая m=2,5 №3</t>
  </si>
  <si>
    <t xml:space="preserve">006157     </t>
  </si>
  <si>
    <t>Фреза одноугловая 40*12*75гр.</t>
  </si>
  <si>
    <t xml:space="preserve">006695     </t>
  </si>
  <si>
    <t>Фреза полукруглая вогнутая 50 R2</t>
  </si>
  <si>
    <t xml:space="preserve">006176     </t>
  </si>
  <si>
    <t>Фреза полукруглая вогнутая 50R2,5</t>
  </si>
  <si>
    <t xml:space="preserve">007519     </t>
  </si>
  <si>
    <t>Фреза полукруглая выгнутая 63 R3 Р6М5</t>
  </si>
  <si>
    <t xml:space="preserve">007532     </t>
  </si>
  <si>
    <t>Фреза сигментная 28*8</t>
  </si>
  <si>
    <t xml:space="preserve">701062     </t>
  </si>
  <si>
    <t>Фреза т/образная паз 5мм d11*4.5 Z=4</t>
  </si>
  <si>
    <t xml:space="preserve">006710     </t>
  </si>
  <si>
    <t>Фреза т/образная ф22,0</t>
  </si>
  <si>
    <t xml:space="preserve">005851     </t>
  </si>
  <si>
    <t>Фреза торцевая 160*49 со вставками  3-и к-та нож.</t>
  </si>
  <si>
    <t xml:space="preserve">005969     </t>
  </si>
  <si>
    <t>Фреза червячная М 1,0  20гр.ГОСТ 9324-80 В Р6М5</t>
  </si>
  <si>
    <t xml:space="preserve">005964     </t>
  </si>
  <si>
    <t>Фреза червячная М 1,75 20гр ГОСТ 9324-80</t>
  </si>
  <si>
    <t xml:space="preserve">005965     </t>
  </si>
  <si>
    <t>Фреза червячная М 2,0 20гр ГОСТ 9324-80</t>
  </si>
  <si>
    <t xml:space="preserve">005960     </t>
  </si>
  <si>
    <t>Фреза червячная М 2,5 20гр ГОСТ 9324-80</t>
  </si>
  <si>
    <t xml:space="preserve">005961     </t>
  </si>
  <si>
    <t>Фреза червячная М 3,0 2510-4161 ГОСТ 9324-80</t>
  </si>
  <si>
    <t xml:space="preserve">005972     </t>
  </si>
  <si>
    <t>Фреза червячная М 3,25 20гр ГОСТ 9324-80</t>
  </si>
  <si>
    <t xml:space="preserve">005967     </t>
  </si>
  <si>
    <t>Фреза червячная М 3,5  20гр ГОСТ 9324-80</t>
  </si>
  <si>
    <t xml:space="preserve">005962     </t>
  </si>
  <si>
    <t>Фреза червячная М 3,75 20гр ГОСТ 9324-80</t>
  </si>
  <si>
    <t xml:space="preserve">005971     </t>
  </si>
  <si>
    <t>Фреза червячная М 4,0  20гр ГОСТ 9324-80</t>
  </si>
  <si>
    <t xml:space="preserve">005963     </t>
  </si>
  <si>
    <t>Фреза червячная М 4,25 20гр ГОСТ 9324-80</t>
  </si>
  <si>
    <t xml:space="preserve">005968     </t>
  </si>
  <si>
    <t>Фреза червячная М 4,5 20гр ГОСТ 9324-80</t>
  </si>
  <si>
    <t xml:space="preserve">005973     </t>
  </si>
  <si>
    <t>Фреза червячная М 6,5  20гр ГОСТ 9324-80</t>
  </si>
  <si>
    <t xml:space="preserve">005970     </t>
  </si>
  <si>
    <t>Фреза червячная М 9,5  20гр ГОСТ 9324-80</t>
  </si>
  <si>
    <t xml:space="preserve">005575     </t>
  </si>
  <si>
    <t>Центр упорный №3</t>
  </si>
  <si>
    <t xml:space="preserve">005576     </t>
  </si>
  <si>
    <t>Центр упорный №4</t>
  </si>
  <si>
    <t xml:space="preserve">005880     </t>
  </si>
  <si>
    <t xml:space="preserve">006665     </t>
  </si>
  <si>
    <t>Шарошка ручная ШР-6</t>
  </si>
  <si>
    <t xml:space="preserve">006238     </t>
  </si>
  <si>
    <t>Шест бамбуковый (примерно 5м/7)</t>
  </si>
  <si>
    <t xml:space="preserve">683481     </t>
  </si>
  <si>
    <t>Шкурка шлиф 40Н/P40 (940 мм) бум.осн!!! ПРОДАТЬ В м2 1/30м KP10D/ТУ 3980-009-00223332-2003</t>
  </si>
  <si>
    <t xml:space="preserve">007058     </t>
  </si>
  <si>
    <t>Эл.двигатель АОМ-31-2 6,4А асинхронный 220В 1,5кВт 2850об/мин</t>
  </si>
  <si>
    <t xml:space="preserve">006521     </t>
  </si>
  <si>
    <t>Электродвигатель  АМ  72-4М 18квт 380В1430 об/мин</t>
  </si>
  <si>
    <t xml:space="preserve">006531     </t>
  </si>
  <si>
    <t>Электродвигатель  АОМШ 32-2 ОМ5 2,2 кВт фл/л</t>
  </si>
  <si>
    <t xml:space="preserve">006530     </t>
  </si>
  <si>
    <t>Электродвигатель (Германия)106квт 220В 1470об/мин</t>
  </si>
  <si>
    <t xml:space="preserve">006529     </t>
  </si>
  <si>
    <t>Электродвигатель АА 56А2М  3081</t>
  </si>
  <si>
    <t>Абразивные материалы</t>
  </si>
  <si>
    <t xml:space="preserve">000036     </t>
  </si>
  <si>
    <t>Абразивы</t>
  </si>
  <si>
    <t xml:space="preserve">002033     </t>
  </si>
  <si>
    <t>Круг шлиф.   5*8*2  серые</t>
  </si>
  <si>
    <t xml:space="preserve">007536     </t>
  </si>
  <si>
    <t>Круг шлиф.   6,0*6*2 25А</t>
  </si>
  <si>
    <t xml:space="preserve">007411     </t>
  </si>
  <si>
    <t>Круг шлиф.   7,5*6*3 25А</t>
  </si>
  <si>
    <t xml:space="preserve">002030     </t>
  </si>
  <si>
    <t>Круг шлиф.  10*25*3 углуб. 14мм 24А</t>
  </si>
  <si>
    <t xml:space="preserve">007410     </t>
  </si>
  <si>
    <t>Круг шлиф.  11*13*3 25А</t>
  </si>
  <si>
    <t xml:space="preserve">002029     </t>
  </si>
  <si>
    <t>Круг шлиф.  12*20*4 серые</t>
  </si>
  <si>
    <t xml:space="preserve">007317     </t>
  </si>
  <si>
    <t>Круг шлиф.  13,5*14*4,5 25А</t>
  </si>
  <si>
    <t xml:space="preserve">002028     </t>
  </si>
  <si>
    <t>Круг шлиф.  16*20*6 углуб. 7 мм  24А</t>
  </si>
  <si>
    <t xml:space="preserve">002032     </t>
  </si>
  <si>
    <t>Круг шлиф.  20*20*6 24А</t>
  </si>
  <si>
    <t xml:space="preserve">007409     </t>
  </si>
  <si>
    <t>Круг шлиф.  33*20*7 конус отв. 6 коричневые</t>
  </si>
  <si>
    <t xml:space="preserve">205432     </t>
  </si>
  <si>
    <t>Порошок притир карбид кремния черный</t>
  </si>
  <si>
    <t xml:space="preserve">205431     </t>
  </si>
  <si>
    <t>Порошок притирочный мелкий</t>
  </si>
  <si>
    <t xml:space="preserve">209741     </t>
  </si>
  <si>
    <t>Шлифзерно 24А 16Н(белый)</t>
  </si>
  <si>
    <t>Автохимия, герметик, клей</t>
  </si>
  <si>
    <t xml:space="preserve">203061     </t>
  </si>
  <si>
    <t>Loctite 358/Клей УФ-полимеризации 50мл (стекло/металл/декор.посуда/ювелирн.изд)</t>
  </si>
  <si>
    <t xml:space="preserve">668265     </t>
  </si>
  <si>
    <t xml:space="preserve">667151     </t>
  </si>
  <si>
    <t>Уплотнитель резьбовой зеленый  1,5" СантехМастерГель 60г</t>
  </si>
  <si>
    <t xml:space="preserve">208637     </t>
  </si>
  <si>
    <t>Формирователь прокладок №518 50мл 18967</t>
  </si>
  <si>
    <t>Инструмент</t>
  </si>
  <si>
    <t xml:space="preserve">000120     </t>
  </si>
  <si>
    <t>Агрегат эл.насосный 4ЭЦВ 6-6,3-85-У</t>
  </si>
  <si>
    <t xml:space="preserve">000408     </t>
  </si>
  <si>
    <t>Бокорезы 140мм изол.ручка</t>
  </si>
  <si>
    <t xml:space="preserve">008672     </t>
  </si>
  <si>
    <t>Вентилятор ФВУ-100П 0,7кВт 220В 100м3/ч</t>
  </si>
  <si>
    <t xml:space="preserve">003828     </t>
  </si>
  <si>
    <t>Головка делит. без диф. делен. 160</t>
  </si>
  <si>
    <t xml:space="preserve">001402     </t>
  </si>
  <si>
    <t>Держатель полотна</t>
  </si>
  <si>
    <t xml:space="preserve">302437     </t>
  </si>
  <si>
    <t>ЗИП к форсунке КВГМ</t>
  </si>
  <si>
    <t xml:space="preserve">001761     </t>
  </si>
  <si>
    <t>Зип насоса НЦВ 63/30</t>
  </si>
  <si>
    <t xml:space="preserve">002175     </t>
  </si>
  <si>
    <t xml:space="preserve">660087     </t>
  </si>
  <si>
    <t>Клапан индикаторный</t>
  </si>
  <si>
    <t xml:space="preserve">002474     </t>
  </si>
  <si>
    <t>Клещи ф200 мм б/молотка б/изол</t>
  </si>
  <si>
    <t xml:space="preserve">002473     </t>
  </si>
  <si>
    <t>Клещи ф250мм с молотком б/изол</t>
  </si>
  <si>
    <t xml:space="preserve">202703     </t>
  </si>
  <si>
    <t>Колонка хроматографическая выс.300мм(исп2)</t>
  </si>
  <si>
    <t xml:space="preserve">002154     </t>
  </si>
  <si>
    <t>Кольцо резиновое уплотн.к фильтру Нева 6-4</t>
  </si>
  <si>
    <t xml:space="preserve">002064     </t>
  </si>
  <si>
    <t>Круглогубцы малые 160мм</t>
  </si>
  <si>
    <t xml:space="preserve">005750     </t>
  </si>
  <si>
    <t>Метчик М  3*0,35 ручной (к-т)</t>
  </si>
  <si>
    <t xml:space="preserve">002741     </t>
  </si>
  <si>
    <t>Микрометр МК175-200 б/у</t>
  </si>
  <si>
    <t xml:space="preserve">666356     </t>
  </si>
  <si>
    <t>Мотор-Редуктор МРВ 02-0,25 56 об/мин 0,25кВт</t>
  </si>
  <si>
    <t xml:space="preserve">001184     </t>
  </si>
  <si>
    <t>Набор инструмента (телеф.) 1980год.</t>
  </si>
  <si>
    <t xml:space="preserve">203621     </t>
  </si>
  <si>
    <t>Набор насадок Loctite Nozzle set</t>
  </si>
  <si>
    <t xml:space="preserve">003201     </t>
  </si>
  <si>
    <t>Набор щупов №3 L-70-100мм (0,55-1,0) 10шт</t>
  </si>
  <si>
    <t xml:space="preserve">003341     </t>
  </si>
  <si>
    <t>Отборник</t>
  </si>
  <si>
    <t xml:space="preserve">003321     </t>
  </si>
  <si>
    <t>Отвертка шлиц 100*3мм М</t>
  </si>
  <si>
    <t xml:space="preserve">003320     </t>
  </si>
  <si>
    <t>Отвертка шлиц 100*7,0мм</t>
  </si>
  <si>
    <t xml:space="preserve">006107     </t>
  </si>
  <si>
    <t>Патрон сверлильный ПС- 6  0-6 самовкручив.б/ключа</t>
  </si>
  <si>
    <t xml:space="preserve">005486     </t>
  </si>
  <si>
    <t>Переходник резьба - конус д/телескоп.ручки</t>
  </si>
  <si>
    <t xml:space="preserve">001958     </t>
  </si>
  <si>
    <t>Пика-Зубило д/рубки арматуры 165*25мм</t>
  </si>
  <si>
    <t xml:space="preserve">001957     </t>
  </si>
  <si>
    <t>Пика-Зубило д/рубки арматуры 260*20мм</t>
  </si>
  <si>
    <t xml:space="preserve">001959     </t>
  </si>
  <si>
    <t>Пика-лопатка 135*20мм д/разрушения асфальта</t>
  </si>
  <si>
    <t xml:space="preserve">667722     </t>
  </si>
  <si>
    <t>Пластина твердосплавная RNUX 1212 MOTN КС-25</t>
  </si>
  <si>
    <t xml:space="preserve">006766     </t>
  </si>
  <si>
    <t>Пластины напайные ВК6  13532Г17163-90</t>
  </si>
  <si>
    <t xml:space="preserve">006768     </t>
  </si>
  <si>
    <t>Пластины напайные ВК6  16050Г25405-90</t>
  </si>
  <si>
    <t xml:space="preserve">006765     </t>
  </si>
  <si>
    <t>Пластины напайные ВК6  23010Г25401-90</t>
  </si>
  <si>
    <t xml:space="preserve">006761     </t>
  </si>
  <si>
    <t>Пластины напайные ВК6  66030Г25397-90</t>
  </si>
  <si>
    <t xml:space="preserve">006762     </t>
  </si>
  <si>
    <t>Пластины напайные ВК6  66130Г25397-90</t>
  </si>
  <si>
    <t xml:space="preserve">006763     </t>
  </si>
  <si>
    <t>Пластины напайные ВК6  67400Г25426-90</t>
  </si>
  <si>
    <t xml:space="preserve">606643     </t>
  </si>
  <si>
    <t>Пластины напайные ВК6 01431</t>
  </si>
  <si>
    <t xml:space="preserve">001260     </t>
  </si>
  <si>
    <t>Пластины напайные ВК8  01451</t>
  </si>
  <si>
    <t xml:space="preserve">006770     </t>
  </si>
  <si>
    <t>Пластины напайные ВК8  06030Г25397-90</t>
  </si>
  <si>
    <t xml:space="preserve">684421     </t>
  </si>
  <si>
    <t>Ролик полиэстер 180*47*8 розов ТР65053А</t>
  </si>
  <si>
    <t xml:space="preserve">684423     </t>
  </si>
  <si>
    <t>Ролик полиэстер 200*47*8 жел ТР65071А</t>
  </si>
  <si>
    <t xml:space="preserve">684422     </t>
  </si>
  <si>
    <t>Ролик полиэстер 250*47*8 розов ТР65054А</t>
  </si>
  <si>
    <t xml:space="preserve">004922     </t>
  </si>
  <si>
    <t>Узкогубцы 160мм</t>
  </si>
  <si>
    <t xml:space="preserve">004927     </t>
  </si>
  <si>
    <t>Фильтроэлемент "Нева"-511 100*19*200 (ЭТФ-9)</t>
  </si>
  <si>
    <t>Скобяные изделия</t>
  </si>
  <si>
    <t xml:space="preserve">001730     </t>
  </si>
  <si>
    <t>Замок врезной мебельный с 2-мя ключами</t>
  </si>
  <si>
    <t xml:space="preserve">001731     </t>
  </si>
  <si>
    <t>Защелка врезная дверная</t>
  </si>
  <si>
    <t xml:space="preserve">001732     </t>
  </si>
  <si>
    <t>Защелка оконная</t>
  </si>
  <si>
    <t xml:space="preserve">003702     </t>
  </si>
  <si>
    <t>Петля оконная 30мм (25*30мм) цинк</t>
  </si>
  <si>
    <t>РАЗНОЕ</t>
  </si>
  <si>
    <t>Лампа паяльная 1,5л (Старый Оскол)</t>
  </si>
  <si>
    <t>Пластины</t>
  </si>
  <si>
    <t>Резцы</t>
  </si>
  <si>
    <t>Фрезы</t>
  </si>
  <si>
    <t xml:space="preserve">Ножницы д/резки троса </t>
  </si>
  <si>
    <t xml:space="preserve">Итого </t>
  </si>
  <si>
    <t xml:space="preserve">Фото </t>
  </si>
  <si>
    <t>Щетка проволочная 25*100*16 REMA 5950564 см. описание</t>
  </si>
  <si>
    <t>Щетка-ерш 40мм металл для котлов</t>
  </si>
  <si>
    <t>Коронка алмазная d-200 мм, L-450 мм, посадка-1 1/4" MESSER SP200/R09-14/H10/450/1 кольцевая по бет</t>
  </si>
  <si>
    <t>Штангенрейсмас ШР-250-2М</t>
  </si>
  <si>
    <t>Уровень 0,8м, 80АМ 16065</t>
  </si>
  <si>
    <t>Ключ накидной 12*14</t>
  </si>
  <si>
    <t>Ключ накидной 14*15</t>
  </si>
  <si>
    <t>Ключ накидной   8*9</t>
  </si>
  <si>
    <t>Ключ рожковый  4*5</t>
  </si>
  <si>
    <t>Ключ L-образный 15мм</t>
  </si>
  <si>
    <t>Рулетка Р10Н2К ГОСТ 7502-98 с кольцом, поверка</t>
  </si>
  <si>
    <t>Рулетка Р2Н2К ГОСТ 7502-98 с кольцом, поверка</t>
  </si>
  <si>
    <t>Рулетка Р30Н2Г ГОСТ 7502-98 поверка</t>
  </si>
  <si>
    <t>Штангенрейсмас ШР-400</t>
  </si>
  <si>
    <t>Электродвигатели</t>
  </si>
  <si>
    <t xml:space="preserve">Черенок д/кувалды </t>
  </si>
  <si>
    <t>Кисть круглая 20мм №2 нат.щет.д/ручка</t>
  </si>
  <si>
    <t xml:space="preserve">Клей Жидкие гвозди Ultima 301 280мл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</si>
</sst>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\ &quot;р.&quot;_-;\-* #,##0.00\ &quot;р.&quot;_-;_-* &quot;-&quot;??\ &quot;р.&quot;_-;_-@_-"/>
    <numFmt numFmtId="165" formatCode="#,##0.00\ &quot;р.&quot;"/>
    <numFmt numFmtId="166" formatCode="#,##0.00\ &quot;₽&quot;"/>
    <numFmt numFmtId="167" formatCode="000000"/>
  </numFmts>
  <fonts count="9" x14ac:knownFonts="1"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sz val="12"/>
      <color theme="1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auto="1"/>
      </patternFill>
    </fill>
    <fill>
      <patternFill patternType="solid">
        <fgColor rgb="FF92D05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0" fontId="5" fillId="0" borderId="0"/>
  </cellStyleXfs>
  <cellXfs count="95">
    <xf numFmtId="0" fontId="0" fillId="0" borderId="0" xfId="0"/>
    <xf numFmtId="0" fontId="0" fillId="0" borderId="0" xfId="0" applyAlignment="1">
      <alignment horizontal="center" vertical="center"/>
    </xf>
    <xf numFmtId="165" fontId="1" fillId="0" borderId="2" xfId="0" applyNumberFormat="1" applyFont="1" applyBorder="1" applyAlignment="1">
      <alignment horizontal="right" vertical="center"/>
    </xf>
    <xf numFmtId="165" fontId="1" fillId="0" borderId="5" xfId="0" applyNumberFormat="1" applyFont="1" applyBorder="1" applyAlignment="1">
      <alignment horizontal="right" vertical="center"/>
    </xf>
    <xf numFmtId="166" fontId="1" fillId="0" borderId="28" xfId="0" applyNumberFormat="1" applyFont="1" applyBorder="1" applyAlignment="1">
      <alignment horizontal="center" vertical="center"/>
    </xf>
    <xf numFmtId="0" fontId="1" fillId="0" borderId="4" xfId="2" applyNumberFormat="1" applyFont="1" applyBorder="1" applyAlignment="1">
      <alignment wrapText="1"/>
    </xf>
    <xf numFmtId="0" fontId="1" fillId="0" borderId="4" xfId="2" applyNumberFormat="1" applyFont="1" applyBorder="1" applyAlignment="1">
      <alignment horizontal="right" wrapText="1"/>
    </xf>
    <xf numFmtId="166" fontId="1" fillId="0" borderId="28" xfId="0" applyNumberFormat="1" applyFont="1" applyBorder="1" applyAlignment="1">
      <alignment horizontal="right" vertical="center"/>
    </xf>
    <xf numFmtId="0" fontId="1" fillId="0" borderId="4" xfId="2" applyFont="1" applyBorder="1" applyAlignment="1">
      <alignment horizontal="center"/>
    </xf>
    <xf numFmtId="0" fontId="1" fillId="0" borderId="3" xfId="2" applyNumberFormat="1" applyFont="1" applyBorder="1" applyAlignment="1">
      <alignment vertical="center" wrapText="1"/>
    </xf>
    <xf numFmtId="0" fontId="1" fillId="0" borderId="3" xfId="2" applyNumberFormat="1" applyFont="1" applyBorder="1" applyAlignment="1">
      <alignment horizontal="right" vertical="center" wrapText="1"/>
    </xf>
    <xf numFmtId="0" fontId="1" fillId="0" borderId="4" xfId="2" applyNumberFormat="1" applyFont="1" applyBorder="1" applyAlignment="1">
      <alignment vertical="center" wrapText="1"/>
    </xf>
    <xf numFmtId="0" fontId="1" fillId="0" borderId="4" xfId="2" applyNumberFormat="1" applyFont="1" applyBorder="1" applyAlignment="1">
      <alignment horizontal="right" vertical="center" wrapText="1"/>
    </xf>
    <xf numFmtId="0" fontId="1" fillId="0" borderId="9" xfId="2" applyNumberFormat="1" applyFont="1" applyBorder="1" applyAlignment="1">
      <alignment wrapText="1"/>
    </xf>
    <xf numFmtId="166" fontId="1" fillId="0" borderId="27" xfId="0" applyNumberFormat="1" applyFont="1" applyBorder="1" applyAlignment="1">
      <alignment horizontal="center" vertical="center"/>
    </xf>
    <xf numFmtId="0" fontId="1" fillId="0" borderId="9" xfId="2" applyNumberFormat="1" applyFont="1" applyBorder="1" applyAlignment="1">
      <alignment vertical="center" wrapText="1"/>
    </xf>
    <xf numFmtId="0" fontId="1" fillId="0" borderId="4" xfId="2" applyFont="1" applyBorder="1" applyAlignment="1">
      <alignment horizontal="center" vertical="center"/>
    </xf>
    <xf numFmtId="4" fontId="1" fillId="0" borderId="4" xfId="2" applyNumberFormat="1" applyFont="1" applyBorder="1" applyAlignment="1">
      <alignment horizontal="right" vertical="center" wrapText="1"/>
    </xf>
    <xf numFmtId="0" fontId="1" fillId="0" borderId="32" xfId="2" applyNumberFormat="1" applyFont="1" applyBorder="1" applyAlignment="1">
      <alignment vertical="center" wrapText="1"/>
    </xf>
    <xf numFmtId="0" fontId="1" fillId="0" borderId="3" xfId="2" applyFont="1" applyBorder="1" applyAlignment="1">
      <alignment horizontal="center" vertical="center"/>
    </xf>
    <xf numFmtId="165" fontId="2" fillId="0" borderId="16" xfId="0" applyNumberFormat="1" applyFont="1" applyBorder="1" applyAlignment="1">
      <alignment horizontal="right" vertical="center"/>
    </xf>
    <xf numFmtId="165" fontId="2" fillId="0" borderId="12" xfId="0" applyNumberFormat="1" applyFont="1" applyBorder="1" applyAlignment="1">
      <alignment horizontal="right" vertical="center"/>
    </xf>
    <xf numFmtId="0" fontId="0" fillId="0" borderId="4" xfId="0" applyBorder="1" applyAlignment="1">
      <alignment horizontal="center" vertical="center"/>
    </xf>
    <xf numFmtId="0" fontId="1" fillId="0" borderId="9" xfId="2" applyNumberFormat="1" applyFont="1" applyBorder="1" applyAlignment="1">
      <alignment horizontal="left" vertical="center" wrapText="1"/>
    </xf>
    <xf numFmtId="167" fontId="1" fillId="0" borderId="9" xfId="2" applyNumberFormat="1" applyFont="1" applyBorder="1" applyAlignment="1">
      <alignment horizontal="left" vertical="center" wrapText="1"/>
    </xf>
    <xf numFmtId="167" fontId="3" fillId="0" borderId="4" xfId="0" applyNumberFormat="1" applyFont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0" fillId="0" borderId="4" xfId="0" applyNumberFormat="1" applyBorder="1" applyAlignment="1">
      <alignment horizontal="right" vertical="center"/>
    </xf>
    <xf numFmtId="0" fontId="3" fillId="0" borderId="4" xfId="0" applyFont="1" applyBorder="1" applyAlignment="1">
      <alignment horizontal="left" vertical="center"/>
    </xf>
    <xf numFmtId="165" fontId="2" fillId="4" borderId="24" xfId="0" applyNumberFormat="1" applyFont="1" applyFill="1" applyBorder="1" applyAlignment="1">
      <alignment horizontal="right" vertical="center"/>
    </xf>
    <xf numFmtId="166" fontId="1" fillId="0" borderId="29" xfId="0" applyNumberFormat="1" applyFont="1" applyBorder="1" applyAlignment="1">
      <alignment horizontal="right" vertical="center"/>
    </xf>
    <xf numFmtId="165" fontId="1" fillId="0" borderId="15" xfId="0" applyNumberFormat="1" applyFont="1" applyBorder="1" applyAlignment="1">
      <alignment horizontal="right" vertical="center"/>
    </xf>
    <xf numFmtId="165" fontId="2" fillId="0" borderId="17" xfId="0" applyNumberFormat="1" applyFont="1" applyBorder="1" applyAlignment="1">
      <alignment horizontal="right" vertical="center"/>
    </xf>
    <xf numFmtId="166" fontId="0" fillId="0" borderId="28" xfId="0" applyNumberFormat="1" applyBorder="1" applyAlignment="1">
      <alignment horizontal="right" vertical="center"/>
    </xf>
    <xf numFmtId="166" fontId="1" fillId="0" borderId="4" xfId="2" applyNumberFormat="1" applyFont="1" applyBorder="1" applyAlignment="1">
      <alignment horizontal="right" vertical="center"/>
    </xf>
    <xf numFmtId="166" fontId="1" fillId="0" borderId="3" xfId="2" applyNumberFormat="1" applyFont="1" applyBorder="1" applyAlignment="1">
      <alignment horizontal="right" vertical="center"/>
    </xf>
    <xf numFmtId="166" fontId="1" fillId="0" borderId="4" xfId="2" applyNumberFormat="1" applyFont="1" applyBorder="1" applyAlignment="1">
      <alignment horizontal="right"/>
    </xf>
    <xf numFmtId="166" fontId="0" fillId="0" borderId="4" xfId="0" applyNumberFormat="1" applyBorder="1" applyAlignment="1">
      <alignment horizontal="right" vertical="center"/>
    </xf>
    <xf numFmtId="166" fontId="0" fillId="0" borderId="0" xfId="0" applyNumberFormat="1" applyAlignment="1">
      <alignment horizontal="center" vertical="center"/>
    </xf>
    <xf numFmtId="0" fontId="2" fillId="4" borderId="11" xfId="0" applyFont="1" applyFill="1" applyBorder="1" applyAlignment="1">
      <alignment horizontal="center" vertical="center" wrapText="1"/>
    </xf>
    <xf numFmtId="166" fontId="1" fillId="0" borderId="30" xfId="0" applyNumberFormat="1" applyFont="1" applyBorder="1" applyAlignment="1">
      <alignment horizontal="center" vertical="center"/>
    </xf>
    <xf numFmtId="166" fontId="2" fillId="0" borderId="27" xfId="0" applyNumberFormat="1" applyFont="1" applyBorder="1" applyAlignment="1">
      <alignment horizontal="right" vertical="center"/>
    </xf>
    <xf numFmtId="166" fontId="2" fillId="0" borderId="27" xfId="0" applyNumberFormat="1" applyFont="1" applyBorder="1" applyAlignment="1">
      <alignment horizontal="center" vertical="center"/>
    </xf>
    <xf numFmtId="0" fontId="0" fillId="0" borderId="28" xfId="0" applyBorder="1" applyAlignment="1">
      <alignment horizontal="right" vertical="center"/>
    </xf>
    <xf numFmtId="0" fontId="0" fillId="2" borderId="0" xfId="0" applyFill="1" applyAlignment="1">
      <alignment horizontal="center" vertical="center"/>
    </xf>
    <xf numFmtId="166" fontId="1" fillId="2" borderId="27" xfId="0" applyNumberFormat="1" applyFont="1" applyFill="1" applyBorder="1" applyAlignment="1">
      <alignment horizontal="right" vertical="center"/>
    </xf>
    <xf numFmtId="166" fontId="1" fillId="4" borderId="27" xfId="0" applyNumberFormat="1" applyFont="1" applyFill="1" applyBorder="1" applyAlignment="1">
      <alignment horizontal="center" vertical="center"/>
    </xf>
    <xf numFmtId="0" fontId="2" fillId="0" borderId="10" xfId="2" applyNumberFormat="1" applyFont="1" applyBorder="1" applyAlignment="1">
      <alignment horizontal="left" vertical="center" wrapText="1"/>
    </xf>
    <xf numFmtId="0" fontId="2" fillId="0" borderId="11" xfId="2" applyNumberFormat="1" applyFont="1" applyBorder="1" applyAlignment="1">
      <alignment horizontal="left" vertical="center" wrapText="1"/>
    </xf>
    <xf numFmtId="0" fontId="1" fillId="0" borderId="4" xfId="2" applyNumberFormat="1" applyFont="1" applyBorder="1" applyAlignment="1">
      <alignment horizontal="center" vertical="center" wrapText="1"/>
    </xf>
    <xf numFmtId="0" fontId="1" fillId="0" borderId="1" xfId="2" applyNumberFormat="1" applyFont="1" applyBorder="1" applyAlignment="1">
      <alignment horizontal="center" vertical="center" wrapText="1"/>
    </xf>
    <xf numFmtId="0" fontId="1" fillId="0" borderId="6" xfId="2" applyNumberFormat="1" applyFont="1" applyBorder="1" applyAlignment="1">
      <alignment horizontal="center" vertical="center" wrapText="1"/>
    </xf>
    <xf numFmtId="0" fontId="1" fillId="0" borderId="3" xfId="2" applyNumberFormat="1" applyFont="1" applyBorder="1" applyAlignment="1">
      <alignment horizontal="center" vertical="center" wrapText="1"/>
    </xf>
    <xf numFmtId="0" fontId="2" fillId="2" borderId="19" xfId="2" applyNumberFormat="1" applyFont="1" applyFill="1" applyBorder="1" applyAlignment="1">
      <alignment horizontal="center"/>
    </xf>
    <xf numFmtId="0" fontId="2" fillId="2" borderId="20" xfId="2" applyNumberFormat="1" applyFont="1" applyFill="1" applyBorder="1" applyAlignment="1">
      <alignment horizontal="center"/>
    </xf>
    <xf numFmtId="0" fontId="2" fillId="2" borderId="19" xfId="2" applyNumberFormat="1" applyFont="1" applyFill="1" applyBorder="1" applyAlignment="1">
      <alignment horizontal="center" vertical="center"/>
    </xf>
    <xf numFmtId="0" fontId="2" fillId="2" borderId="20" xfId="2" applyNumberFormat="1" applyFont="1" applyFill="1" applyBorder="1" applyAlignment="1">
      <alignment horizontal="center" vertical="center"/>
    </xf>
    <xf numFmtId="0" fontId="1" fillId="0" borderId="1" xfId="2" applyNumberFormat="1" applyFont="1" applyBorder="1" applyAlignment="1">
      <alignment horizontal="center" wrapText="1"/>
    </xf>
    <xf numFmtId="0" fontId="1" fillId="0" borderId="6" xfId="2" applyNumberFormat="1" applyFont="1" applyBorder="1" applyAlignment="1">
      <alignment horizontal="center" wrapText="1"/>
    </xf>
    <xf numFmtId="0" fontId="1" fillId="0" borderId="3" xfId="2" applyNumberFormat="1" applyFont="1" applyBorder="1" applyAlignment="1">
      <alignment horizontal="center" wrapText="1"/>
    </xf>
    <xf numFmtId="0" fontId="2" fillId="2" borderId="19" xfId="2" applyNumberFormat="1" applyFont="1" applyFill="1" applyBorder="1" applyAlignment="1">
      <alignment horizontal="center" wrapText="1"/>
    </xf>
    <xf numFmtId="0" fontId="2" fillId="2" borderId="20" xfId="2" applyNumberFormat="1" applyFont="1" applyFill="1" applyBorder="1" applyAlignment="1">
      <alignment horizontal="center" wrapText="1"/>
    </xf>
    <xf numFmtId="0" fontId="2" fillId="4" borderId="25" xfId="2" applyNumberFormat="1" applyFont="1" applyFill="1" applyBorder="1" applyAlignment="1">
      <alignment horizontal="left" vertical="center" wrapText="1"/>
    </xf>
    <xf numFmtId="0" fontId="2" fillId="4" borderId="26" xfId="2" applyNumberFormat="1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0" borderId="21" xfId="2" applyNumberFormat="1" applyFont="1" applyBorder="1" applyAlignment="1">
      <alignment horizontal="left" wrapText="1"/>
    </xf>
    <xf numFmtId="0" fontId="2" fillId="0" borderId="18" xfId="2" applyNumberFormat="1" applyFont="1" applyBorder="1" applyAlignment="1">
      <alignment horizontal="left" wrapText="1"/>
    </xf>
    <xf numFmtId="0" fontId="2" fillId="0" borderId="22" xfId="2" applyNumberFormat="1" applyFont="1" applyBorder="1" applyAlignment="1">
      <alignment horizontal="left" wrapText="1"/>
    </xf>
    <xf numFmtId="0" fontId="8" fillId="3" borderId="21" xfId="0" applyFont="1" applyFill="1" applyBorder="1" applyAlignment="1">
      <alignment horizontal="left" vertical="center" wrapText="1"/>
    </xf>
    <xf numFmtId="0" fontId="8" fillId="3" borderId="18" xfId="0" applyFont="1" applyFill="1" applyBorder="1" applyAlignment="1">
      <alignment horizontal="left" vertical="center" wrapText="1"/>
    </xf>
    <xf numFmtId="0" fontId="8" fillId="3" borderId="22" xfId="0" applyFont="1" applyFill="1" applyBorder="1" applyAlignment="1">
      <alignment horizontal="left" vertical="center" wrapText="1"/>
    </xf>
    <xf numFmtId="0" fontId="2" fillId="0" borderId="21" xfId="2" applyNumberFormat="1" applyFont="1" applyBorder="1" applyAlignment="1">
      <alignment horizontal="left" vertical="center" wrapText="1"/>
    </xf>
    <xf numFmtId="0" fontId="2" fillId="0" borderId="18" xfId="2" applyNumberFormat="1" applyFont="1" applyBorder="1" applyAlignment="1">
      <alignment horizontal="left" vertical="center" wrapText="1"/>
    </xf>
    <xf numFmtId="0" fontId="2" fillId="0" borderId="22" xfId="2" applyNumberFormat="1" applyFont="1" applyBorder="1" applyAlignment="1">
      <alignment horizontal="left" vertical="center" wrapText="1"/>
    </xf>
    <xf numFmtId="0" fontId="2" fillId="0" borderId="21" xfId="2" applyNumberFormat="1" applyFont="1" applyBorder="1" applyAlignment="1">
      <alignment vertical="center" wrapText="1"/>
    </xf>
    <xf numFmtId="0" fontId="2" fillId="0" borderId="18" xfId="2" applyNumberFormat="1" applyFont="1" applyBorder="1" applyAlignment="1">
      <alignment vertical="center" wrapText="1"/>
    </xf>
    <xf numFmtId="0" fontId="2" fillId="0" borderId="22" xfId="2" applyNumberFormat="1" applyFont="1" applyBorder="1" applyAlignment="1">
      <alignment vertical="center" wrapText="1"/>
    </xf>
    <xf numFmtId="0" fontId="2" fillId="0" borderId="21" xfId="2" applyNumberFormat="1" applyFont="1" applyBorder="1" applyAlignment="1">
      <alignment wrapText="1"/>
    </xf>
    <xf numFmtId="0" fontId="2" fillId="0" borderId="18" xfId="2" applyNumberFormat="1" applyFont="1" applyBorder="1" applyAlignment="1">
      <alignment wrapText="1"/>
    </xf>
    <xf numFmtId="0" fontId="2" fillId="0" borderId="22" xfId="2" applyNumberFormat="1" applyFont="1" applyBorder="1" applyAlignment="1">
      <alignment wrapText="1"/>
    </xf>
    <xf numFmtId="0" fontId="8" fillId="2" borderId="13" xfId="0" applyFont="1" applyFill="1" applyBorder="1" applyAlignment="1">
      <alignment horizontal="center" vertical="center" wrapText="1"/>
    </xf>
    <xf numFmtId="0" fontId="8" fillId="2" borderId="23" xfId="0" applyFont="1" applyFill="1" applyBorder="1" applyAlignment="1">
      <alignment horizontal="center" vertical="center" wrapText="1"/>
    </xf>
    <xf numFmtId="0" fontId="2" fillId="2" borderId="7" xfId="2" applyNumberFormat="1" applyFont="1" applyFill="1" applyBorder="1" applyAlignment="1">
      <alignment horizontal="center" wrapText="1"/>
    </xf>
    <xf numFmtId="0" fontId="2" fillId="2" borderId="8" xfId="2" applyNumberFormat="1" applyFont="1" applyFill="1" applyBorder="1" applyAlignment="1">
      <alignment horizontal="center" wrapText="1"/>
    </xf>
    <xf numFmtId="0" fontId="2" fillId="2" borderId="14" xfId="2" applyNumberFormat="1" applyFont="1" applyFill="1" applyBorder="1" applyAlignment="1">
      <alignment horizontal="center" wrapText="1"/>
    </xf>
    <xf numFmtId="49" fontId="7" fillId="2" borderId="33" xfId="0" applyNumberFormat="1" applyFont="1" applyFill="1" applyBorder="1" applyAlignment="1">
      <alignment horizontal="center" vertical="center" wrapText="1"/>
    </xf>
    <xf numFmtId="49" fontId="7" fillId="2" borderId="31" xfId="0" applyNumberFormat="1" applyFont="1" applyFill="1" applyBorder="1" applyAlignment="1">
      <alignment horizontal="center" vertical="center" wrapText="1"/>
    </xf>
    <xf numFmtId="49" fontId="2" fillId="4" borderId="7" xfId="0" applyNumberFormat="1" applyFont="1" applyFill="1" applyBorder="1" applyAlignment="1">
      <alignment horizontal="center" vertical="center"/>
    </xf>
    <xf numFmtId="49" fontId="2" fillId="4" borderId="10" xfId="0" applyNumberFormat="1" applyFont="1" applyFill="1" applyBorder="1" applyAlignment="1">
      <alignment horizontal="center" vertical="center"/>
    </xf>
    <xf numFmtId="166" fontId="2" fillId="4" borderId="8" xfId="1" applyNumberFormat="1" applyFont="1" applyFill="1" applyBorder="1" applyAlignment="1">
      <alignment horizontal="center" vertical="center" wrapText="1"/>
    </xf>
    <xf numFmtId="166" fontId="2" fillId="4" borderId="11" xfId="1" applyNumberFormat="1" applyFont="1" applyFill="1" applyBorder="1" applyAlignment="1">
      <alignment horizontal="center" vertical="center" wrapText="1"/>
    </xf>
    <xf numFmtId="166" fontId="6" fillId="4" borderId="14" xfId="0" applyNumberFormat="1" applyFont="1" applyFill="1" applyBorder="1" applyAlignment="1">
      <alignment horizontal="center" vertical="center" wrapText="1"/>
    </xf>
    <xf numFmtId="166" fontId="6" fillId="4" borderId="17" xfId="0" applyNumberFormat="1" applyFont="1" applyFill="1" applyBorder="1" applyAlignment="1">
      <alignment horizontal="center" vertical="center" wrapText="1"/>
    </xf>
  </cellXfs>
  <cellStyles count="3">
    <cellStyle name="Денежный" xfId="1" builtinId="4"/>
    <cellStyle name="Обычный" xfId="0" builtinId="0"/>
    <cellStyle name="Обычный_Инструмент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25941</xdr:colOff>
      <xdr:row>66</xdr:row>
      <xdr:rowOff>119742</xdr:rowOff>
    </xdr:from>
    <xdr:to>
      <xdr:col>2</xdr:col>
      <xdr:colOff>1964260</xdr:colOff>
      <xdr:row>78</xdr:row>
      <xdr:rowOff>65742</xdr:rowOff>
    </xdr:to>
    <xdr:pic>
      <xdr:nvPicPr>
        <xdr:cNvPr id="2" name="Рисунок 1" descr="006777 (1)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5213" t="19817" r="14890" b="22256"/>
        <a:stretch>
          <a:fillRect/>
        </a:stretch>
      </xdr:blipFill>
      <xdr:spPr>
        <a:xfrm>
          <a:off x="3378741" y="32800017"/>
          <a:ext cx="1938319" cy="22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77565</xdr:colOff>
      <xdr:row>24</xdr:row>
      <xdr:rowOff>191860</xdr:rowOff>
    </xdr:from>
    <xdr:to>
      <xdr:col>2</xdr:col>
      <xdr:colOff>1907373</xdr:colOff>
      <xdr:row>25</xdr:row>
      <xdr:rowOff>683560</xdr:rowOff>
    </xdr:to>
    <xdr:pic>
      <xdr:nvPicPr>
        <xdr:cNvPr id="3" name="Рисунок 2" descr="005576 (2)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30365" y="23128060"/>
          <a:ext cx="1829808" cy="13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145684</xdr:colOff>
      <xdr:row>102</xdr:row>
      <xdr:rowOff>46304</xdr:rowOff>
    </xdr:from>
    <xdr:to>
      <xdr:col>2</xdr:col>
      <xdr:colOff>1838716</xdr:colOff>
      <xdr:row>111</xdr:row>
      <xdr:rowOff>123828</xdr:rowOff>
    </xdr:to>
    <xdr:pic>
      <xdr:nvPicPr>
        <xdr:cNvPr id="4" name="Рисунок 3" descr="qGfmGxTjs0U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6472" t="19626" r="21846" b="19159"/>
        <a:stretch>
          <a:fillRect/>
        </a:stretch>
      </xdr:blipFill>
      <xdr:spPr>
        <a:xfrm rot="5400000">
          <a:off x="3182288" y="40062700"/>
          <a:ext cx="2325424" cy="1693032"/>
        </a:xfrm>
        <a:prstGeom prst="rect">
          <a:avLst/>
        </a:prstGeom>
      </xdr:spPr>
    </xdr:pic>
    <xdr:clientData/>
  </xdr:twoCellAnchor>
  <xdr:twoCellAnchor editAs="oneCell">
    <xdr:from>
      <xdr:col>2</xdr:col>
      <xdr:colOff>93736</xdr:colOff>
      <xdr:row>126</xdr:row>
      <xdr:rowOff>19051</xdr:rowOff>
    </xdr:from>
    <xdr:to>
      <xdr:col>2</xdr:col>
      <xdr:colOff>1932843</xdr:colOff>
      <xdr:row>137</xdr:row>
      <xdr:rowOff>120745</xdr:rowOff>
    </xdr:to>
    <xdr:pic>
      <xdr:nvPicPr>
        <xdr:cNvPr id="5" name="Рисунок 4" descr="007516 (1)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0298" t="19266" r="18807" b="14679"/>
        <a:stretch>
          <a:fillRect/>
        </a:stretch>
      </xdr:blipFill>
      <xdr:spPr>
        <a:xfrm rot="5400000">
          <a:off x="3267493" y="45165619"/>
          <a:ext cx="2197194" cy="183910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148</xdr:row>
      <xdr:rowOff>34181</xdr:rowOff>
    </xdr:from>
    <xdr:to>
      <xdr:col>2</xdr:col>
      <xdr:colOff>1807029</xdr:colOff>
      <xdr:row>150</xdr:row>
      <xdr:rowOff>406158</xdr:rowOff>
    </xdr:to>
    <xdr:pic>
      <xdr:nvPicPr>
        <xdr:cNvPr id="6" name="Рисунок 5" descr="006176 (2)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9302" r="9559" b="19485"/>
        <a:stretch>
          <a:fillRect/>
        </a:stretch>
      </xdr:blipFill>
      <xdr:spPr>
        <a:xfrm>
          <a:off x="3505200" y="49192706"/>
          <a:ext cx="1654629" cy="1486402"/>
        </a:xfrm>
        <a:prstGeom prst="rect">
          <a:avLst/>
        </a:prstGeom>
      </xdr:spPr>
    </xdr:pic>
    <xdr:clientData/>
  </xdr:twoCellAnchor>
  <xdr:twoCellAnchor editAs="oneCell">
    <xdr:from>
      <xdr:col>2</xdr:col>
      <xdr:colOff>81642</xdr:colOff>
      <xdr:row>156</xdr:row>
      <xdr:rowOff>19049</xdr:rowOff>
    </xdr:from>
    <xdr:to>
      <xdr:col>2</xdr:col>
      <xdr:colOff>1906353</xdr:colOff>
      <xdr:row>165</xdr:row>
      <xdr:rowOff>102798</xdr:rowOff>
    </xdr:to>
    <xdr:pic>
      <xdr:nvPicPr>
        <xdr:cNvPr id="7" name="Рисунок 6" descr="005967 (2).jp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9186" t="22238" r="16279" b="29797"/>
        <a:stretch>
          <a:fillRect/>
        </a:stretch>
      </xdr:blipFill>
      <xdr:spPr>
        <a:xfrm>
          <a:off x="3434442" y="51930299"/>
          <a:ext cx="1824711" cy="1798249"/>
        </a:xfrm>
        <a:prstGeom prst="rect">
          <a:avLst/>
        </a:prstGeom>
      </xdr:spPr>
    </xdr:pic>
    <xdr:clientData/>
  </xdr:twoCellAnchor>
  <xdr:twoCellAnchor editAs="oneCell">
    <xdr:from>
      <xdr:col>2</xdr:col>
      <xdr:colOff>412474</xdr:colOff>
      <xdr:row>245</xdr:row>
      <xdr:rowOff>14081</xdr:rowOff>
    </xdr:from>
    <xdr:to>
      <xdr:col>2</xdr:col>
      <xdr:colOff>1635752</xdr:colOff>
      <xdr:row>245</xdr:row>
      <xdr:rowOff>1803124</xdr:rowOff>
    </xdr:to>
    <xdr:pic>
      <xdr:nvPicPr>
        <xdr:cNvPr id="8" name="Рисунок 7" descr="Изображение.jp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765274" y="73823306"/>
          <a:ext cx="1223278" cy="1789043"/>
        </a:xfrm>
        <a:prstGeom prst="rect">
          <a:avLst/>
        </a:prstGeom>
      </xdr:spPr>
    </xdr:pic>
    <xdr:clientData/>
  </xdr:twoCellAnchor>
  <xdr:twoCellAnchor editAs="oneCell">
    <xdr:from>
      <xdr:col>2</xdr:col>
      <xdr:colOff>369475</xdr:colOff>
      <xdr:row>248</xdr:row>
      <xdr:rowOff>24093</xdr:rowOff>
    </xdr:from>
    <xdr:to>
      <xdr:col>2</xdr:col>
      <xdr:colOff>1604838</xdr:colOff>
      <xdr:row>249</xdr:row>
      <xdr:rowOff>352593</xdr:rowOff>
    </xdr:to>
    <xdr:pic>
      <xdr:nvPicPr>
        <xdr:cNvPr id="19" name="Рисунок 18" descr="IMtagxRewzA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722275" y="76281243"/>
          <a:ext cx="1235363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372836</xdr:colOff>
      <xdr:row>249</xdr:row>
      <xdr:rowOff>405492</xdr:rowOff>
    </xdr:from>
    <xdr:to>
      <xdr:col>2</xdr:col>
      <xdr:colOff>1586242</xdr:colOff>
      <xdr:row>251</xdr:row>
      <xdr:rowOff>162492</xdr:rowOff>
    </xdr:to>
    <xdr:pic>
      <xdr:nvPicPr>
        <xdr:cNvPr id="21" name="Рисунок 20" descr="Qv_MRehWSAo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725636" y="77234142"/>
          <a:ext cx="121340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356828</xdr:colOff>
      <xdr:row>251</xdr:row>
      <xdr:rowOff>237005</xdr:rowOff>
    </xdr:from>
    <xdr:to>
      <xdr:col>2</xdr:col>
      <xdr:colOff>1569566</xdr:colOff>
      <xdr:row>252</xdr:row>
      <xdr:rowOff>565505</xdr:rowOff>
    </xdr:to>
    <xdr:pic>
      <xdr:nvPicPr>
        <xdr:cNvPr id="22" name="Рисунок 21" descr="w0rb-823nsE.jp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709628" y="78208655"/>
          <a:ext cx="1212738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249010</xdr:colOff>
      <xdr:row>8</xdr:row>
      <xdr:rowOff>58510</xdr:rowOff>
    </xdr:from>
    <xdr:to>
      <xdr:col>2</xdr:col>
      <xdr:colOff>1707697</xdr:colOff>
      <xdr:row>14</xdr:row>
      <xdr:rowOff>263681</xdr:rowOff>
    </xdr:to>
    <xdr:pic>
      <xdr:nvPicPr>
        <xdr:cNvPr id="23" name="Рисунок 22" descr="XcdUS4UBSAs.jpg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27941" r="26961"/>
        <a:stretch>
          <a:fillRect/>
        </a:stretch>
      </xdr:blipFill>
      <xdr:spPr>
        <a:xfrm>
          <a:off x="3601810" y="18679885"/>
          <a:ext cx="1458687" cy="2434021"/>
        </a:xfrm>
        <a:prstGeom prst="rect">
          <a:avLst/>
        </a:prstGeom>
      </xdr:spPr>
    </xdr:pic>
    <xdr:clientData/>
  </xdr:twoCellAnchor>
  <xdr:twoCellAnchor editAs="oneCell">
    <xdr:from>
      <xdr:col>2</xdr:col>
      <xdr:colOff>209549</xdr:colOff>
      <xdr:row>175</xdr:row>
      <xdr:rowOff>295275</xdr:rowOff>
    </xdr:from>
    <xdr:to>
      <xdr:col>2</xdr:col>
      <xdr:colOff>1838506</xdr:colOff>
      <xdr:row>180</xdr:row>
      <xdr:rowOff>136072</xdr:rowOff>
    </xdr:to>
    <xdr:pic>
      <xdr:nvPicPr>
        <xdr:cNvPr id="26" name="Рисунок 25" descr="dCQUT0hraHI.jpg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14167" t="15938" r="15833" b="26250"/>
        <a:stretch>
          <a:fillRect/>
        </a:stretch>
      </xdr:blipFill>
      <xdr:spPr>
        <a:xfrm>
          <a:off x="3562349" y="56311800"/>
          <a:ext cx="1628957" cy="1745797"/>
        </a:xfrm>
        <a:prstGeom prst="rect">
          <a:avLst/>
        </a:prstGeom>
      </xdr:spPr>
    </xdr:pic>
    <xdr:clientData/>
  </xdr:twoCellAnchor>
  <xdr:twoCellAnchor editAs="oneCell">
    <xdr:from>
      <xdr:col>2</xdr:col>
      <xdr:colOff>65316</xdr:colOff>
      <xdr:row>183</xdr:row>
      <xdr:rowOff>78806</xdr:rowOff>
    </xdr:from>
    <xdr:to>
      <xdr:col>2</xdr:col>
      <xdr:colOff>1895475</xdr:colOff>
      <xdr:row>183</xdr:row>
      <xdr:rowOff>1441691</xdr:rowOff>
    </xdr:to>
    <xdr:pic>
      <xdr:nvPicPr>
        <xdr:cNvPr id="27" name="Рисунок 26" descr="AwD37NXE8jI.jp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13889" t="10582" r="8399" b="12258"/>
        <a:stretch>
          <a:fillRect/>
        </a:stretch>
      </xdr:blipFill>
      <xdr:spPr>
        <a:xfrm>
          <a:off x="3418116" y="59143331"/>
          <a:ext cx="1830159" cy="1362885"/>
        </a:xfrm>
        <a:prstGeom prst="rect">
          <a:avLst/>
        </a:prstGeom>
      </xdr:spPr>
    </xdr:pic>
    <xdr:clientData/>
  </xdr:twoCellAnchor>
  <xdr:twoCellAnchor editAs="oneCell">
    <xdr:from>
      <xdr:col>2</xdr:col>
      <xdr:colOff>491219</xdr:colOff>
      <xdr:row>4</xdr:row>
      <xdr:rowOff>92529</xdr:rowOff>
    </xdr:from>
    <xdr:to>
      <xdr:col>2</xdr:col>
      <xdr:colOff>1489747</xdr:colOff>
      <xdr:row>4</xdr:row>
      <xdr:rowOff>1712529</xdr:rowOff>
    </xdr:to>
    <xdr:pic>
      <xdr:nvPicPr>
        <xdr:cNvPr id="28" name="Рисунок 27" descr="Снимок гладилка.JPG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28378" r="25508" b="-129"/>
        <a:stretch>
          <a:fillRect/>
        </a:stretch>
      </xdr:blipFill>
      <xdr:spPr>
        <a:xfrm>
          <a:off x="3844019" y="14703879"/>
          <a:ext cx="998528" cy="16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235408</xdr:colOff>
      <xdr:row>6</xdr:row>
      <xdr:rowOff>53068</xdr:rowOff>
    </xdr:from>
    <xdr:to>
      <xdr:col>2</xdr:col>
      <xdr:colOff>1743708</xdr:colOff>
      <xdr:row>6</xdr:row>
      <xdr:rowOff>1493068</xdr:rowOff>
    </xdr:to>
    <xdr:pic>
      <xdr:nvPicPr>
        <xdr:cNvPr id="29" name="Рисунок 28" descr="g2e24hHitKI.jp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6452" t="18871" r="8065" b="19919"/>
        <a:stretch>
          <a:fillRect/>
        </a:stretch>
      </xdr:blipFill>
      <xdr:spPr>
        <a:xfrm>
          <a:off x="3588208" y="16864693"/>
          <a:ext cx="1508300" cy="14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5"/>
  <sheetViews>
    <sheetView tabSelected="1" view="pageBreakPreview" zoomScaleSheetLayoutView="100" workbookViewId="0">
      <pane ySplit="3" topLeftCell="A4" activePane="bottomLeft" state="frozenSplit"/>
      <selection pane="bottomLeft" sqref="A1:XFD3"/>
    </sheetView>
  </sheetViews>
  <sheetFormatPr defaultColWidth="9.140625" defaultRowHeight="15" x14ac:dyDescent="0.25"/>
  <cols>
    <col min="1" max="1" width="7.42578125" style="1" customWidth="1"/>
    <col min="2" max="2" width="42.85546875" style="1" customWidth="1"/>
    <col min="3" max="3" width="29.5703125" style="1" customWidth="1"/>
    <col min="4" max="4" width="13.5703125" style="1" customWidth="1"/>
    <col min="5" max="5" width="17.85546875" style="39" customWidth="1"/>
    <col min="6" max="6" width="10.85546875" style="1" customWidth="1"/>
    <col min="7" max="7" width="24.140625" style="1" customWidth="1"/>
    <col min="8" max="8" width="15.5703125" style="1" customWidth="1"/>
    <col min="9" max="16384" width="9.140625" style="1"/>
  </cols>
  <sheetData>
    <row r="1" spans="1:8" ht="27" customHeight="1" thickBot="1" x14ac:dyDescent="0.3">
      <c r="A1" s="87" t="s">
        <v>11</v>
      </c>
      <c r="B1" s="88"/>
      <c r="C1" s="88"/>
      <c r="D1" s="88"/>
      <c r="E1" s="88"/>
      <c r="F1" s="88"/>
      <c r="G1" s="88"/>
      <c r="H1" s="88"/>
    </row>
    <row r="2" spans="1:8" ht="15.75" customHeight="1" x14ac:dyDescent="0.25">
      <c r="A2" s="89" t="s">
        <v>0</v>
      </c>
      <c r="B2" s="65" t="s">
        <v>1</v>
      </c>
      <c r="C2" s="65" t="s">
        <v>491</v>
      </c>
      <c r="D2" s="65" t="s">
        <v>9</v>
      </c>
      <c r="E2" s="91" t="s">
        <v>7</v>
      </c>
      <c r="F2" s="65" t="s">
        <v>2</v>
      </c>
      <c r="G2" s="65"/>
      <c r="H2" s="93" t="s">
        <v>10</v>
      </c>
    </row>
    <row r="3" spans="1:8" ht="36" customHeight="1" thickBot="1" x14ac:dyDescent="0.3">
      <c r="A3" s="90"/>
      <c r="B3" s="66"/>
      <c r="C3" s="66"/>
      <c r="D3" s="66"/>
      <c r="E3" s="92"/>
      <c r="F3" s="40" t="s">
        <v>8</v>
      </c>
      <c r="G3" s="40" t="s">
        <v>3</v>
      </c>
      <c r="H3" s="94"/>
    </row>
    <row r="4" spans="1:8" ht="15.75" x14ac:dyDescent="0.25">
      <c r="A4" s="61" t="s">
        <v>389</v>
      </c>
      <c r="B4" s="62"/>
      <c r="C4" s="62"/>
      <c r="D4" s="62"/>
      <c r="E4" s="62"/>
      <c r="F4" s="62"/>
      <c r="G4" s="62"/>
      <c r="H4" s="45"/>
    </row>
    <row r="5" spans="1:8" ht="147.75" customHeight="1" x14ac:dyDescent="0.25">
      <c r="A5" s="15" t="s">
        <v>14</v>
      </c>
      <c r="B5" s="11" t="s">
        <v>15</v>
      </c>
      <c r="C5" s="11"/>
      <c r="D5" s="16" t="s">
        <v>5</v>
      </c>
      <c r="E5" s="35">
        <v>56.4</v>
      </c>
      <c r="F5" s="12">
        <v>1</v>
      </c>
      <c r="G5" s="3">
        <f t="shared" ref="G5:G36" si="0">E5*F5</f>
        <v>56.4</v>
      </c>
      <c r="H5" s="7"/>
    </row>
    <row r="6" spans="1:8" ht="25.9" customHeight="1" x14ac:dyDescent="0.25">
      <c r="A6" s="15" t="s">
        <v>26</v>
      </c>
      <c r="B6" s="11" t="s">
        <v>485</v>
      </c>
      <c r="C6" s="11"/>
      <c r="D6" s="16" t="s">
        <v>5</v>
      </c>
      <c r="E6" s="35">
        <v>502</v>
      </c>
      <c r="F6" s="12">
        <v>1</v>
      </c>
      <c r="G6" s="3">
        <f t="shared" si="0"/>
        <v>502</v>
      </c>
      <c r="H6" s="7">
        <v>1300</v>
      </c>
    </row>
    <row r="7" spans="1:8" ht="127.5" customHeight="1" x14ac:dyDescent="0.25">
      <c r="A7" s="15" t="s">
        <v>27</v>
      </c>
      <c r="B7" s="11" t="s">
        <v>28</v>
      </c>
      <c r="C7" s="11"/>
      <c r="D7" s="16" t="s">
        <v>5</v>
      </c>
      <c r="E7" s="35">
        <v>100</v>
      </c>
      <c r="F7" s="12">
        <v>112</v>
      </c>
      <c r="G7" s="3">
        <f t="shared" si="0"/>
        <v>11200</v>
      </c>
      <c r="H7" s="7">
        <v>872</v>
      </c>
    </row>
    <row r="8" spans="1:8" x14ac:dyDescent="0.25">
      <c r="A8" s="15" t="s">
        <v>33</v>
      </c>
      <c r="B8" s="11" t="s">
        <v>34</v>
      </c>
      <c r="C8" s="11"/>
      <c r="D8" s="16" t="s">
        <v>5</v>
      </c>
      <c r="E8" s="35">
        <v>7.2</v>
      </c>
      <c r="F8" s="12">
        <v>492</v>
      </c>
      <c r="G8" s="3">
        <f t="shared" si="0"/>
        <v>3542.4</v>
      </c>
      <c r="H8" s="7">
        <v>32.21</v>
      </c>
    </row>
    <row r="9" spans="1:8" ht="29.45" customHeight="1" x14ac:dyDescent="0.25">
      <c r="A9" s="15" t="s">
        <v>35</v>
      </c>
      <c r="B9" s="11" t="s">
        <v>36</v>
      </c>
      <c r="C9" s="51"/>
      <c r="D9" s="16" t="s">
        <v>5</v>
      </c>
      <c r="E9" s="35">
        <v>25</v>
      </c>
      <c r="F9" s="17">
        <v>5222</v>
      </c>
      <c r="G9" s="3">
        <f t="shared" si="0"/>
        <v>130550</v>
      </c>
      <c r="H9" s="7">
        <v>70.5</v>
      </c>
    </row>
    <row r="10" spans="1:8" ht="29.45" customHeight="1" x14ac:dyDescent="0.25">
      <c r="A10" s="15" t="s">
        <v>37</v>
      </c>
      <c r="B10" s="11" t="s">
        <v>38</v>
      </c>
      <c r="C10" s="52"/>
      <c r="D10" s="16" t="s">
        <v>5</v>
      </c>
      <c r="E10" s="35">
        <v>46.8</v>
      </c>
      <c r="F10" s="12">
        <v>436</v>
      </c>
      <c r="G10" s="3">
        <f t="shared" si="0"/>
        <v>20404.8</v>
      </c>
      <c r="H10" s="7">
        <v>103.79</v>
      </c>
    </row>
    <row r="11" spans="1:8" ht="29.45" customHeight="1" x14ac:dyDescent="0.25">
      <c r="A11" s="15" t="s">
        <v>39</v>
      </c>
      <c r="B11" s="11" t="s">
        <v>40</v>
      </c>
      <c r="C11" s="52"/>
      <c r="D11" s="16" t="s">
        <v>5</v>
      </c>
      <c r="E11" s="35">
        <v>61.2</v>
      </c>
      <c r="F11" s="12">
        <v>348</v>
      </c>
      <c r="G11" s="3">
        <f t="shared" si="0"/>
        <v>21297.600000000002</v>
      </c>
      <c r="H11" s="7">
        <v>136</v>
      </c>
    </row>
    <row r="12" spans="1:8" ht="29.45" customHeight="1" x14ac:dyDescent="0.25">
      <c r="A12" s="15" t="s">
        <v>41</v>
      </c>
      <c r="B12" s="11" t="s">
        <v>42</v>
      </c>
      <c r="C12" s="52"/>
      <c r="D12" s="16" t="s">
        <v>5</v>
      </c>
      <c r="E12" s="35">
        <v>64.8</v>
      </c>
      <c r="F12" s="12">
        <v>585</v>
      </c>
      <c r="G12" s="3">
        <f t="shared" si="0"/>
        <v>37908</v>
      </c>
      <c r="H12" s="7">
        <v>203.57</v>
      </c>
    </row>
    <row r="13" spans="1:8" ht="29.45" customHeight="1" x14ac:dyDescent="0.25">
      <c r="A13" s="15" t="s">
        <v>43</v>
      </c>
      <c r="B13" s="11" t="s">
        <v>42</v>
      </c>
      <c r="C13" s="52"/>
      <c r="D13" s="16" t="s">
        <v>5</v>
      </c>
      <c r="E13" s="35">
        <v>28.32</v>
      </c>
      <c r="F13" s="12">
        <v>649</v>
      </c>
      <c r="G13" s="3">
        <f t="shared" si="0"/>
        <v>18379.68</v>
      </c>
      <c r="H13" s="7">
        <v>203.57</v>
      </c>
    </row>
    <row r="14" spans="1:8" ht="29.45" customHeight="1" x14ac:dyDescent="0.25">
      <c r="A14" s="15" t="s">
        <v>44</v>
      </c>
      <c r="B14" s="11" t="s">
        <v>45</v>
      </c>
      <c r="C14" s="52"/>
      <c r="D14" s="16" t="s">
        <v>5</v>
      </c>
      <c r="E14" s="35">
        <v>100</v>
      </c>
      <c r="F14" s="12">
        <v>231</v>
      </c>
      <c r="G14" s="3">
        <f t="shared" si="0"/>
        <v>23100</v>
      </c>
      <c r="H14" s="7">
        <v>148.41999999999999</v>
      </c>
    </row>
    <row r="15" spans="1:8" ht="29.45" customHeight="1" x14ac:dyDescent="0.25">
      <c r="A15" s="15" t="s">
        <v>46</v>
      </c>
      <c r="B15" s="11" t="s">
        <v>47</v>
      </c>
      <c r="C15" s="53"/>
      <c r="D15" s="16" t="s">
        <v>5</v>
      </c>
      <c r="E15" s="35">
        <v>31.3</v>
      </c>
      <c r="F15" s="17">
        <v>1556</v>
      </c>
      <c r="G15" s="3">
        <f t="shared" si="0"/>
        <v>48702.8</v>
      </c>
      <c r="H15" s="7">
        <v>73.44</v>
      </c>
    </row>
    <row r="16" spans="1:8" x14ac:dyDescent="0.25">
      <c r="A16" s="15" t="s">
        <v>133</v>
      </c>
      <c r="B16" s="11" t="s">
        <v>134</v>
      </c>
      <c r="C16" s="11"/>
      <c r="D16" s="16" t="s">
        <v>5</v>
      </c>
      <c r="E16" s="35">
        <v>1500</v>
      </c>
      <c r="F16" s="12" t="s">
        <v>132</v>
      </c>
      <c r="G16" s="3">
        <f t="shared" si="0"/>
        <v>19500</v>
      </c>
      <c r="H16" s="7">
        <v>1500</v>
      </c>
    </row>
    <row r="17" spans="1:8" x14ac:dyDescent="0.25">
      <c r="A17" s="15" t="s">
        <v>135</v>
      </c>
      <c r="B17" s="11" t="s">
        <v>136</v>
      </c>
      <c r="C17" s="11"/>
      <c r="D17" s="16" t="s">
        <v>5</v>
      </c>
      <c r="E17" s="35">
        <v>1000</v>
      </c>
      <c r="F17" s="12" t="s">
        <v>17</v>
      </c>
      <c r="G17" s="3">
        <f t="shared" si="0"/>
        <v>5000</v>
      </c>
      <c r="H17" s="7"/>
    </row>
    <row r="18" spans="1:8" x14ac:dyDescent="0.25">
      <c r="A18" s="15" t="s">
        <v>137</v>
      </c>
      <c r="B18" s="11" t="s">
        <v>138</v>
      </c>
      <c r="C18" s="11"/>
      <c r="D18" s="16" t="s">
        <v>5</v>
      </c>
      <c r="E18" s="35">
        <v>2000</v>
      </c>
      <c r="F18" s="12" t="s">
        <v>53</v>
      </c>
      <c r="G18" s="3">
        <f t="shared" si="0"/>
        <v>20000</v>
      </c>
      <c r="H18" s="7">
        <v>4300</v>
      </c>
    </row>
    <row r="19" spans="1:8" x14ac:dyDescent="0.25">
      <c r="A19" s="15" t="s">
        <v>141</v>
      </c>
      <c r="B19" s="11" t="s">
        <v>142</v>
      </c>
      <c r="C19" s="11"/>
      <c r="D19" s="16" t="s">
        <v>5</v>
      </c>
      <c r="E19" s="35">
        <v>129</v>
      </c>
      <c r="F19" s="12" t="s">
        <v>143</v>
      </c>
      <c r="G19" s="3">
        <f t="shared" si="0"/>
        <v>4515</v>
      </c>
      <c r="H19" s="7">
        <v>255</v>
      </c>
    </row>
    <row r="20" spans="1:8" x14ac:dyDescent="0.25">
      <c r="A20" s="15" t="s">
        <v>144</v>
      </c>
      <c r="B20" s="11" t="s">
        <v>145</v>
      </c>
      <c r="C20" s="11"/>
      <c r="D20" s="16" t="s">
        <v>5</v>
      </c>
      <c r="E20" s="35">
        <v>48</v>
      </c>
      <c r="F20" s="12" t="s">
        <v>20</v>
      </c>
      <c r="G20" s="3">
        <f t="shared" si="0"/>
        <v>288</v>
      </c>
      <c r="H20" s="7">
        <v>299</v>
      </c>
    </row>
    <row r="21" spans="1:8" x14ac:dyDescent="0.25">
      <c r="A21" s="15" t="s">
        <v>200</v>
      </c>
      <c r="B21" s="11" t="s">
        <v>201</v>
      </c>
      <c r="C21" s="11"/>
      <c r="D21" s="16" t="s">
        <v>5</v>
      </c>
      <c r="E21" s="35">
        <v>6.8</v>
      </c>
      <c r="F21" s="12" t="s">
        <v>202</v>
      </c>
      <c r="G21" s="3">
        <f t="shared" si="0"/>
        <v>5072.8</v>
      </c>
      <c r="H21" s="7">
        <v>36</v>
      </c>
    </row>
    <row r="22" spans="1:8" x14ac:dyDescent="0.25">
      <c r="A22" s="15" t="s">
        <v>203</v>
      </c>
      <c r="B22" s="11" t="s">
        <v>204</v>
      </c>
      <c r="C22" s="11"/>
      <c r="D22" s="16" t="s">
        <v>5</v>
      </c>
      <c r="E22" s="35">
        <v>7.5</v>
      </c>
      <c r="F22" s="12">
        <v>48</v>
      </c>
      <c r="G22" s="3">
        <f t="shared" si="0"/>
        <v>360</v>
      </c>
      <c r="H22" s="7">
        <v>129</v>
      </c>
    </row>
    <row r="23" spans="1:8" x14ac:dyDescent="0.25">
      <c r="A23" s="15" t="s">
        <v>205</v>
      </c>
      <c r="B23" s="11" t="s">
        <v>206</v>
      </c>
      <c r="C23" s="11"/>
      <c r="D23" s="16" t="s">
        <v>5</v>
      </c>
      <c r="E23" s="35">
        <v>24</v>
      </c>
      <c r="F23" s="12">
        <v>18</v>
      </c>
      <c r="G23" s="3">
        <f t="shared" si="0"/>
        <v>432</v>
      </c>
      <c r="H23" s="7">
        <v>330</v>
      </c>
    </row>
    <row r="24" spans="1:8" x14ac:dyDescent="0.25">
      <c r="A24" s="15" t="s">
        <v>213</v>
      </c>
      <c r="B24" s="11" t="s">
        <v>214</v>
      </c>
      <c r="C24" s="11"/>
      <c r="D24" s="16" t="s">
        <v>5</v>
      </c>
      <c r="E24" s="35">
        <v>126</v>
      </c>
      <c r="F24" s="12">
        <v>5</v>
      </c>
      <c r="G24" s="3">
        <f t="shared" si="0"/>
        <v>630</v>
      </c>
      <c r="H24" s="7">
        <v>490</v>
      </c>
    </row>
    <row r="25" spans="1:8" ht="69" customHeight="1" x14ac:dyDescent="0.25">
      <c r="A25" s="15" t="s">
        <v>331</v>
      </c>
      <c r="B25" s="11" t="s">
        <v>332</v>
      </c>
      <c r="C25" s="51"/>
      <c r="D25" s="16" t="s">
        <v>5</v>
      </c>
      <c r="E25" s="35">
        <v>162.5</v>
      </c>
      <c r="F25" s="12">
        <v>181</v>
      </c>
      <c r="G25" s="3">
        <f t="shared" si="0"/>
        <v>29412.5</v>
      </c>
      <c r="H25" s="7">
        <v>214.06</v>
      </c>
    </row>
    <row r="26" spans="1:8" ht="69" customHeight="1" x14ac:dyDescent="0.25">
      <c r="A26" s="15" t="s">
        <v>333</v>
      </c>
      <c r="B26" s="11" t="s">
        <v>334</v>
      </c>
      <c r="C26" s="53"/>
      <c r="D26" s="16" t="s">
        <v>5</v>
      </c>
      <c r="E26" s="35">
        <v>176.8</v>
      </c>
      <c r="F26" s="12">
        <v>53</v>
      </c>
      <c r="G26" s="3">
        <f t="shared" si="0"/>
        <v>9370.4000000000015</v>
      </c>
      <c r="H26" s="7">
        <v>324.42</v>
      </c>
    </row>
    <row r="27" spans="1:8" x14ac:dyDescent="0.25">
      <c r="A27" s="15" t="s">
        <v>335</v>
      </c>
      <c r="B27" s="11" t="s">
        <v>507</v>
      </c>
      <c r="C27" s="11"/>
      <c r="D27" s="16" t="s">
        <v>5</v>
      </c>
      <c r="E27" s="35">
        <v>16</v>
      </c>
      <c r="F27" s="12">
        <v>5</v>
      </c>
      <c r="G27" s="3">
        <f t="shared" si="0"/>
        <v>80</v>
      </c>
      <c r="H27" s="7">
        <v>39</v>
      </c>
    </row>
    <row r="28" spans="1:8" x14ac:dyDescent="0.25">
      <c r="A28" s="15" t="s">
        <v>336</v>
      </c>
      <c r="B28" s="11" t="s">
        <v>337</v>
      </c>
      <c r="C28" s="11"/>
      <c r="D28" s="16" t="s">
        <v>5</v>
      </c>
      <c r="E28" s="35">
        <v>1411</v>
      </c>
      <c r="F28" s="12">
        <v>2</v>
      </c>
      <c r="G28" s="3">
        <f t="shared" si="0"/>
        <v>2822</v>
      </c>
      <c r="H28" s="7"/>
    </row>
    <row r="29" spans="1:8" x14ac:dyDescent="0.25">
      <c r="A29" s="15" t="s">
        <v>392</v>
      </c>
      <c r="B29" s="11" t="s">
        <v>393</v>
      </c>
      <c r="C29" s="11"/>
      <c r="D29" s="16" t="s">
        <v>5</v>
      </c>
      <c r="E29" s="35">
        <v>30</v>
      </c>
      <c r="F29" s="12">
        <v>150</v>
      </c>
      <c r="G29" s="3">
        <f t="shared" si="0"/>
        <v>4500</v>
      </c>
      <c r="H29" s="7">
        <v>323</v>
      </c>
    </row>
    <row r="30" spans="1:8" x14ac:dyDescent="0.25">
      <c r="A30" s="18" t="s">
        <v>398</v>
      </c>
      <c r="B30" s="9" t="s">
        <v>399</v>
      </c>
      <c r="C30" s="9"/>
      <c r="D30" s="19" t="s">
        <v>5</v>
      </c>
      <c r="E30" s="36">
        <v>140.4</v>
      </c>
      <c r="F30" s="10">
        <v>60</v>
      </c>
      <c r="G30" s="3">
        <f t="shared" si="0"/>
        <v>8424</v>
      </c>
      <c r="H30" s="31">
        <v>250</v>
      </c>
    </row>
    <row r="31" spans="1:8" x14ac:dyDescent="0.25">
      <c r="A31" s="15" t="s">
        <v>404</v>
      </c>
      <c r="B31" s="11" t="s">
        <v>508</v>
      </c>
      <c r="C31" s="11"/>
      <c r="D31" s="16" t="s">
        <v>5</v>
      </c>
      <c r="E31" s="35">
        <v>9.5</v>
      </c>
      <c r="F31" s="17">
        <v>3282</v>
      </c>
      <c r="G31" s="3">
        <f t="shared" si="0"/>
        <v>31179</v>
      </c>
      <c r="H31" s="7">
        <v>17</v>
      </c>
    </row>
    <row r="32" spans="1:8" x14ac:dyDescent="0.25">
      <c r="A32" s="15" t="s">
        <v>407</v>
      </c>
      <c r="B32" s="11" t="s">
        <v>408</v>
      </c>
      <c r="C32" s="11"/>
      <c r="D32" s="16" t="s">
        <v>5</v>
      </c>
      <c r="E32" s="35">
        <v>28</v>
      </c>
      <c r="F32" s="12">
        <v>7</v>
      </c>
      <c r="G32" s="3">
        <f t="shared" si="0"/>
        <v>196</v>
      </c>
      <c r="H32" s="7">
        <v>267</v>
      </c>
    </row>
    <row r="33" spans="1:8" x14ac:dyDescent="0.25">
      <c r="A33" s="15" t="s">
        <v>409</v>
      </c>
      <c r="B33" s="11" t="s">
        <v>410</v>
      </c>
      <c r="C33" s="11"/>
      <c r="D33" s="16" t="s">
        <v>5</v>
      </c>
      <c r="E33" s="35">
        <v>39</v>
      </c>
      <c r="F33" s="12">
        <v>2</v>
      </c>
      <c r="G33" s="3">
        <f t="shared" si="0"/>
        <v>78</v>
      </c>
      <c r="H33" s="7">
        <v>294</v>
      </c>
    </row>
    <row r="34" spans="1:8" x14ac:dyDescent="0.25">
      <c r="A34" s="15" t="s">
        <v>415</v>
      </c>
      <c r="B34" s="11" t="s">
        <v>416</v>
      </c>
      <c r="C34" s="11"/>
      <c r="D34" s="16" t="s">
        <v>5</v>
      </c>
      <c r="E34" s="35">
        <v>64.900000000000006</v>
      </c>
      <c r="F34" s="12">
        <v>296</v>
      </c>
      <c r="G34" s="3">
        <f t="shared" si="0"/>
        <v>19210.400000000001</v>
      </c>
      <c r="H34" s="7">
        <v>260</v>
      </c>
    </row>
    <row r="35" spans="1:8" x14ac:dyDescent="0.25">
      <c r="A35" s="15" t="s">
        <v>417</v>
      </c>
      <c r="B35" s="11" t="s">
        <v>418</v>
      </c>
      <c r="C35" s="11"/>
      <c r="D35" s="16" t="s">
        <v>50</v>
      </c>
      <c r="E35" s="35">
        <v>31.1</v>
      </c>
      <c r="F35" s="12">
        <v>171</v>
      </c>
      <c r="G35" s="3">
        <f t="shared" si="0"/>
        <v>5318.1</v>
      </c>
      <c r="H35" s="7">
        <v>254</v>
      </c>
    </row>
    <row r="36" spans="1:8" x14ac:dyDescent="0.25">
      <c r="A36" s="15" t="s">
        <v>419</v>
      </c>
      <c r="B36" s="11" t="s">
        <v>420</v>
      </c>
      <c r="C36" s="11"/>
      <c r="D36" s="16" t="s">
        <v>5</v>
      </c>
      <c r="E36" s="35">
        <v>1720</v>
      </c>
      <c r="F36" s="12">
        <v>1</v>
      </c>
      <c r="G36" s="3">
        <f t="shared" si="0"/>
        <v>1720</v>
      </c>
      <c r="H36" s="7">
        <v>5602</v>
      </c>
    </row>
    <row r="37" spans="1:8" x14ac:dyDescent="0.25">
      <c r="A37" s="15" t="s">
        <v>130</v>
      </c>
      <c r="B37" s="11" t="s">
        <v>131</v>
      </c>
      <c r="C37" s="11"/>
      <c r="D37" s="16" t="s">
        <v>5</v>
      </c>
      <c r="E37" s="35">
        <v>54</v>
      </c>
      <c r="F37" s="12" t="s">
        <v>132</v>
      </c>
      <c r="G37" s="3">
        <f t="shared" ref="G37:G56" si="1">E37*F37</f>
        <v>702</v>
      </c>
      <c r="H37" s="7">
        <v>203</v>
      </c>
    </row>
    <row r="38" spans="1:8" x14ac:dyDescent="0.25">
      <c r="A38" s="15" t="s">
        <v>465</v>
      </c>
      <c r="B38" s="11" t="s">
        <v>466</v>
      </c>
      <c r="C38" s="11"/>
      <c r="D38" s="16" t="s">
        <v>5</v>
      </c>
      <c r="E38" s="35">
        <v>33</v>
      </c>
      <c r="F38" s="12">
        <v>8</v>
      </c>
      <c r="G38" s="3">
        <f t="shared" si="1"/>
        <v>264</v>
      </c>
      <c r="H38" s="7">
        <v>340</v>
      </c>
    </row>
    <row r="39" spans="1:8" x14ac:dyDescent="0.25">
      <c r="A39" s="15" t="s">
        <v>467</v>
      </c>
      <c r="B39" s="11" t="s">
        <v>468</v>
      </c>
      <c r="C39" s="11"/>
      <c r="D39" s="16" t="s">
        <v>5</v>
      </c>
      <c r="E39" s="35">
        <v>43</v>
      </c>
      <c r="F39" s="12">
        <v>96</v>
      </c>
      <c r="G39" s="3">
        <f t="shared" si="1"/>
        <v>4128</v>
      </c>
      <c r="H39" s="7">
        <v>373</v>
      </c>
    </row>
    <row r="40" spans="1:8" x14ac:dyDescent="0.25">
      <c r="A40" s="15" t="s">
        <v>469</v>
      </c>
      <c r="B40" s="11" t="s">
        <v>470</v>
      </c>
      <c r="C40" s="11"/>
      <c r="D40" s="16" t="s">
        <v>5</v>
      </c>
      <c r="E40" s="35">
        <v>40</v>
      </c>
      <c r="F40" s="12">
        <v>100</v>
      </c>
      <c r="G40" s="3">
        <f t="shared" si="1"/>
        <v>4000</v>
      </c>
      <c r="H40" s="7">
        <v>401</v>
      </c>
    </row>
    <row r="41" spans="1:8" x14ac:dyDescent="0.25">
      <c r="A41" s="15" t="s">
        <v>471</v>
      </c>
      <c r="B41" s="11" t="s">
        <v>472</v>
      </c>
      <c r="C41" s="11"/>
      <c r="D41" s="16" t="s">
        <v>5</v>
      </c>
      <c r="E41" s="35">
        <v>65</v>
      </c>
      <c r="F41" s="12">
        <v>12</v>
      </c>
      <c r="G41" s="3">
        <f t="shared" si="1"/>
        <v>780</v>
      </c>
      <c r="H41" s="7">
        <v>371</v>
      </c>
    </row>
    <row r="42" spans="1:8" x14ac:dyDescent="0.25">
      <c r="A42" s="15" t="s">
        <v>423</v>
      </c>
      <c r="B42" s="11" t="s">
        <v>424</v>
      </c>
      <c r="C42" s="11"/>
      <c r="D42" s="16" t="s">
        <v>50</v>
      </c>
      <c r="E42" s="35">
        <v>649</v>
      </c>
      <c r="F42" s="12">
        <v>4</v>
      </c>
      <c r="G42" s="3">
        <f t="shared" si="1"/>
        <v>2596</v>
      </c>
      <c r="H42" s="7">
        <v>2880.27</v>
      </c>
    </row>
    <row r="43" spans="1:8" x14ac:dyDescent="0.25">
      <c r="A43" s="15" t="s">
        <v>425</v>
      </c>
      <c r="B43" s="11" t="s">
        <v>426</v>
      </c>
      <c r="C43" s="11"/>
      <c r="D43" s="16" t="s">
        <v>5</v>
      </c>
      <c r="E43" s="35">
        <v>1626</v>
      </c>
      <c r="F43" s="12">
        <v>2</v>
      </c>
      <c r="G43" s="3">
        <f t="shared" si="1"/>
        <v>3252</v>
      </c>
      <c r="H43" s="7">
        <v>1938</v>
      </c>
    </row>
    <row r="44" spans="1:8" x14ac:dyDescent="0.25">
      <c r="A44" s="15" t="s">
        <v>427</v>
      </c>
      <c r="B44" s="11" t="s">
        <v>428</v>
      </c>
      <c r="C44" s="11"/>
      <c r="D44" s="16" t="s">
        <v>5</v>
      </c>
      <c r="E44" s="35">
        <v>280</v>
      </c>
      <c r="F44" s="12">
        <v>91</v>
      </c>
      <c r="G44" s="3">
        <f t="shared" si="1"/>
        <v>25480</v>
      </c>
      <c r="H44" s="7">
        <v>590</v>
      </c>
    </row>
    <row r="45" spans="1:8" x14ac:dyDescent="0.25">
      <c r="A45" s="15" t="s">
        <v>429</v>
      </c>
      <c r="B45" s="11" t="s">
        <v>430</v>
      </c>
      <c r="C45" s="11"/>
      <c r="D45" s="16" t="s">
        <v>5</v>
      </c>
      <c r="E45" s="35">
        <v>138</v>
      </c>
      <c r="F45" s="12">
        <v>2</v>
      </c>
      <c r="G45" s="3">
        <f t="shared" si="1"/>
        <v>276</v>
      </c>
      <c r="H45" s="7">
        <v>453</v>
      </c>
    </row>
    <row r="46" spans="1:8" x14ac:dyDescent="0.25">
      <c r="A46" s="15" t="s">
        <v>431</v>
      </c>
      <c r="B46" s="11" t="s">
        <v>432</v>
      </c>
      <c r="C46" s="11"/>
      <c r="D46" s="16" t="s">
        <v>5</v>
      </c>
      <c r="E46" s="35">
        <v>32</v>
      </c>
      <c r="F46" s="12">
        <v>683</v>
      </c>
      <c r="G46" s="3">
        <f t="shared" si="1"/>
        <v>21856</v>
      </c>
      <c r="H46" s="7">
        <v>81</v>
      </c>
    </row>
    <row r="47" spans="1:8" x14ac:dyDescent="0.25">
      <c r="A47" s="15" t="s">
        <v>433</v>
      </c>
      <c r="B47" s="11" t="s">
        <v>434</v>
      </c>
      <c r="C47" s="11"/>
      <c r="D47" s="16" t="s">
        <v>5</v>
      </c>
      <c r="E47" s="35">
        <v>41</v>
      </c>
      <c r="F47" s="12">
        <v>253</v>
      </c>
      <c r="G47" s="3">
        <f t="shared" si="1"/>
        <v>10373</v>
      </c>
      <c r="H47" s="7">
        <v>154</v>
      </c>
    </row>
    <row r="48" spans="1:8" ht="25.5" x14ac:dyDescent="0.25">
      <c r="A48" s="15" t="s">
        <v>435</v>
      </c>
      <c r="B48" s="11" t="s">
        <v>436</v>
      </c>
      <c r="C48" s="11"/>
      <c r="D48" s="16" t="s">
        <v>5</v>
      </c>
      <c r="E48" s="35">
        <v>101</v>
      </c>
      <c r="F48" s="12">
        <v>9</v>
      </c>
      <c r="G48" s="3">
        <f t="shared" si="1"/>
        <v>909</v>
      </c>
      <c r="H48" s="7">
        <v>253</v>
      </c>
    </row>
    <row r="49" spans="1:8" x14ac:dyDescent="0.25">
      <c r="A49" s="15" t="s">
        <v>437</v>
      </c>
      <c r="B49" s="11" t="s">
        <v>438</v>
      </c>
      <c r="C49" s="11"/>
      <c r="D49" s="16" t="s">
        <v>5</v>
      </c>
      <c r="E49" s="35">
        <v>9</v>
      </c>
      <c r="F49" s="12">
        <v>46</v>
      </c>
      <c r="G49" s="3">
        <f t="shared" si="1"/>
        <v>414</v>
      </c>
      <c r="H49" s="7">
        <v>18</v>
      </c>
    </row>
    <row r="50" spans="1:8" x14ac:dyDescent="0.25">
      <c r="A50" s="15" t="s">
        <v>439</v>
      </c>
      <c r="B50" s="11" t="s">
        <v>440</v>
      </c>
      <c r="C50" s="11"/>
      <c r="D50" s="16" t="s">
        <v>5</v>
      </c>
      <c r="E50" s="35">
        <v>220.8</v>
      </c>
      <c r="F50" s="12">
        <v>21</v>
      </c>
      <c r="G50" s="3">
        <f t="shared" si="1"/>
        <v>4636.8</v>
      </c>
      <c r="H50" s="7">
        <v>200</v>
      </c>
    </row>
    <row r="51" spans="1:8" x14ac:dyDescent="0.25">
      <c r="A51" s="15" t="s">
        <v>441</v>
      </c>
      <c r="B51" s="11" t="s">
        <v>442</v>
      </c>
      <c r="C51" s="11"/>
      <c r="D51" s="16" t="s">
        <v>5</v>
      </c>
      <c r="E51" s="35">
        <v>253.2</v>
      </c>
      <c r="F51" s="12">
        <v>3</v>
      </c>
      <c r="G51" s="3">
        <f t="shared" si="1"/>
        <v>759.59999999999991</v>
      </c>
      <c r="H51" s="7">
        <v>319.77</v>
      </c>
    </row>
    <row r="52" spans="1:8" x14ac:dyDescent="0.25">
      <c r="A52" s="15" t="s">
        <v>443</v>
      </c>
      <c r="B52" s="11" t="s">
        <v>444</v>
      </c>
      <c r="C52" s="11"/>
      <c r="D52" s="16" t="s">
        <v>5</v>
      </c>
      <c r="E52" s="35">
        <v>232.8</v>
      </c>
      <c r="F52" s="12">
        <v>4</v>
      </c>
      <c r="G52" s="3">
        <f t="shared" si="1"/>
        <v>931.2</v>
      </c>
      <c r="H52" s="7">
        <v>527</v>
      </c>
    </row>
    <row r="53" spans="1:8" x14ac:dyDescent="0.25">
      <c r="A53" s="15" t="s">
        <v>56</v>
      </c>
      <c r="B53" s="11" t="s">
        <v>57</v>
      </c>
      <c r="C53" s="11"/>
      <c r="D53" s="16" t="s">
        <v>5</v>
      </c>
      <c r="E53" s="35">
        <v>200</v>
      </c>
      <c r="F53" s="12">
        <v>39</v>
      </c>
      <c r="G53" s="3">
        <f t="shared" si="1"/>
        <v>7800</v>
      </c>
      <c r="H53" s="7">
        <v>283</v>
      </c>
    </row>
    <row r="54" spans="1:8" x14ac:dyDescent="0.25">
      <c r="A54" s="15" t="s">
        <v>58</v>
      </c>
      <c r="B54" s="11" t="s">
        <v>59</v>
      </c>
      <c r="C54" s="11"/>
      <c r="D54" s="16" t="s">
        <v>5</v>
      </c>
      <c r="E54" s="35">
        <v>300</v>
      </c>
      <c r="F54" s="12">
        <v>70</v>
      </c>
      <c r="G54" s="3">
        <f t="shared" si="1"/>
        <v>21000</v>
      </c>
      <c r="H54" s="7">
        <v>379</v>
      </c>
    </row>
    <row r="55" spans="1:8" x14ac:dyDescent="0.25">
      <c r="A55" s="15" t="s">
        <v>60</v>
      </c>
      <c r="B55" s="11" t="s">
        <v>489</v>
      </c>
      <c r="C55" s="11"/>
      <c r="D55" s="16" t="s">
        <v>5</v>
      </c>
      <c r="E55" s="35">
        <v>648</v>
      </c>
      <c r="F55" s="12">
        <v>1</v>
      </c>
      <c r="G55" s="3">
        <f t="shared" si="1"/>
        <v>648</v>
      </c>
      <c r="H55" s="7">
        <v>1539</v>
      </c>
    </row>
    <row r="56" spans="1:8" x14ac:dyDescent="0.25">
      <c r="A56" s="15" t="s">
        <v>61</v>
      </c>
      <c r="B56" s="11" t="s">
        <v>62</v>
      </c>
      <c r="C56" s="11"/>
      <c r="D56" s="16" t="s">
        <v>5</v>
      </c>
      <c r="E56" s="35">
        <v>96</v>
      </c>
      <c r="F56" s="12">
        <v>195</v>
      </c>
      <c r="G56" s="3">
        <f t="shared" si="1"/>
        <v>18720</v>
      </c>
      <c r="H56" s="7">
        <v>568</v>
      </c>
    </row>
    <row r="57" spans="1:8" ht="16.5" thickBot="1" x14ac:dyDescent="0.3">
      <c r="A57" s="73" t="s">
        <v>4</v>
      </c>
      <c r="B57" s="74"/>
      <c r="C57" s="74"/>
      <c r="D57" s="74"/>
      <c r="E57" s="74"/>
      <c r="F57" s="75"/>
      <c r="G57" s="21">
        <f>SUM(G5:G56)</f>
        <v>613277.48</v>
      </c>
      <c r="H57" s="42"/>
    </row>
    <row r="58" spans="1:8" ht="15.75" customHeight="1" x14ac:dyDescent="0.25">
      <c r="A58" s="61" t="s">
        <v>486</v>
      </c>
      <c r="B58" s="62"/>
      <c r="C58" s="62"/>
      <c r="D58" s="62"/>
      <c r="E58" s="62"/>
      <c r="F58" s="62"/>
      <c r="G58" s="62"/>
      <c r="H58" s="45"/>
    </row>
    <row r="59" spans="1:8" x14ac:dyDescent="0.2">
      <c r="A59" s="13" t="s">
        <v>63</v>
      </c>
      <c r="B59" s="5" t="s">
        <v>64</v>
      </c>
      <c r="C59" s="58"/>
      <c r="D59" s="8" t="s">
        <v>5</v>
      </c>
      <c r="E59" s="37">
        <v>5</v>
      </c>
      <c r="F59" s="6">
        <v>50</v>
      </c>
      <c r="G59" s="3">
        <f t="shared" ref="G59:G81" si="2">E59*F59</f>
        <v>250</v>
      </c>
      <c r="H59" s="7">
        <v>21</v>
      </c>
    </row>
    <row r="60" spans="1:8" x14ac:dyDescent="0.2">
      <c r="A60" s="13" t="s">
        <v>66</v>
      </c>
      <c r="B60" s="5" t="s">
        <v>67</v>
      </c>
      <c r="C60" s="59"/>
      <c r="D60" s="8" t="s">
        <v>5</v>
      </c>
      <c r="E60" s="37">
        <v>12.3</v>
      </c>
      <c r="F60" s="6">
        <v>324</v>
      </c>
      <c r="G60" s="3">
        <f t="shared" si="2"/>
        <v>3985.2000000000003</v>
      </c>
      <c r="H60" s="7">
        <v>200</v>
      </c>
    </row>
    <row r="61" spans="1:8" x14ac:dyDescent="0.2">
      <c r="A61" s="13" t="s">
        <v>68</v>
      </c>
      <c r="B61" s="5" t="s">
        <v>69</v>
      </c>
      <c r="C61" s="59"/>
      <c r="D61" s="8" t="s">
        <v>5</v>
      </c>
      <c r="E61" s="37">
        <v>2.2400000000000002</v>
      </c>
      <c r="F61" s="6">
        <v>190</v>
      </c>
      <c r="G61" s="3">
        <f t="shared" si="2"/>
        <v>425.6</v>
      </c>
      <c r="H61" s="7">
        <v>24</v>
      </c>
    </row>
    <row r="62" spans="1:8" x14ac:dyDescent="0.2">
      <c r="A62" s="13" t="s">
        <v>70</v>
      </c>
      <c r="B62" s="5" t="s">
        <v>71</v>
      </c>
      <c r="C62" s="59"/>
      <c r="D62" s="8" t="s">
        <v>5</v>
      </c>
      <c r="E62" s="37">
        <v>7</v>
      </c>
      <c r="F62" s="6">
        <v>215</v>
      </c>
      <c r="G62" s="3">
        <f t="shared" si="2"/>
        <v>1505</v>
      </c>
      <c r="H62" s="7">
        <v>25</v>
      </c>
    </row>
    <row r="63" spans="1:8" x14ac:dyDescent="0.2">
      <c r="A63" s="13" t="s">
        <v>73</v>
      </c>
      <c r="B63" s="5" t="s">
        <v>74</v>
      </c>
      <c r="C63" s="59"/>
      <c r="D63" s="8" t="s">
        <v>5</v>
      </c>
      <c r="E63" s="37">
        <v>10</v>
      </c>
      <c r="F63" s="6">
        <v>6</v>
      </c>
      <c r="G63" s="3">
        <f t="shared" si="2"/>
        <v>60</v>
      </c>
      <c r="H63" s="7">
        <v>136</v>
      </c>
    </row>
    <row r="64" spans="1:8" x14ac:dyDescent="0.2">
      <c r="A64" s="13" t="s">
        <v>75</v>
      </c>
      <c r="B64" s="5" t="s">
        <v>76</v>
      </c>
      <c r="C64" s="59"/>
      <c r="D64" s="8" t="s">
        <v>5</v>
      </c>
      <c r="E64" s="37">
        <v>24.67</v>
      </c>
      <c r="F64" s="6">
        <v>40</v>
      </c>
      <c r="G64" s="3">
        <f t="shared" si="2"/>
        <v>986.80000000000007</v>
      </c>
      <c r="H64" s="7">
        <v>95</v>
      </c>
    </row>
    <row r="65" spans="1:8" x14ac:dyDescent="0.2">
      <c r="A65" s="13" t="s">
        <v>78</v>
      </c>
      <c r="B65" s="5" t="s">
        <v>79</v>
      </c>
      <c r="C65" s="59"/>
      <c r="D65" s="8" t="s">
        <v>5</v>
      </c>
      <c r="E65" s="37">
        <v>20</v>
      </c>
      <c r="F65" s="6">
        <v>983</v>
      </c>
      <c r="G65" s="3">
        <f t="shared" si="2"/>
        <v>19660</v>
      </c>
      <c r="H65" s="7">
        <v>99</v>
      </c>
    </row>
    <row r="66" spans="1:8" x14ac:dyDescent="0.2">
      <c r="A66" s="13" t="s">
        <v>80</v>
      </c>
      <c r="B66" s="5" t="s">
        <v>81</v>
      </c>
      <c r="C66" s="59"/>
      <c r="D66" s="8" t="s">
        <v>5</v>
      </c>
      <c r="E66" s="37">
        <v>9.1999999999999993</v>
      </c>
      <c r="F66" s="6" t="s">
        <v>82</v>
      </c>
      <c r="G66" s="3">
        <f t="shared" si="2"/>
        <v>184</v>
      </c>
      <c r="H66" s="7">
        <v>38</v>
      </c>
    </row>
    <row r="67" spans="1:8" x14ac:dyDescent="0.2">
      <c r="A67" s="13" t="s">
        <v>83</v>
      </c>
      <c r="B67" s="5" t="s">
        <v>84</v>
      </c>
      <c r="C67" s="59"/>
      <c r="D67" s="8" t="s">
        <v>5</v>
      </c>
      <c r="E67" s="37">
        <v>7</v>
      </c>
      <c r="F67" s="6" t="s">
        <v>85</v>
      </c>
      <c r="G67" s="3">
        <f t="shared" si="2"/>
        <v>203</v>
      </c>
      <c r="H67" s="7">
        <v>38</v>
      </c>
    </row>
    <row r="68" spans="1:8" x14ac:dyDescent="0.2">
      <c r="A68" s="13" t="s">
        <v>86</v>
      </c>
      <c r="B68" s="5" t="s">
        <v>87</v>
      </c>
      <c r="C68" s="59"/>
      <c r="D68" s="8" t="s">
        <v>5</v>
      </c>
      <c r="E68" s="37">
        <v>58.1</v>
      </c>
      <c r="F68" s="6" t="s">
        <v>31</v>
      </c>
      <c r="G68" s="3">
        <f t="shared" si="2"/>
        <v>1452.5</v>
      </c>
      <c r="H68" s="7">
        <v>203</v>
      </c>
    </row>
    <row r="69" spans="1:8" x14ac:dyDescent="0.2">
      <c r="A69" s="13" t="s">
        <v>88</v>
      </c>
      <c r="B69" s="5" t="s">
        <v>89</v>
      </c>
      <c r="C69" s="59"/>
      <c r="D69" s="8" t="s">
        <v>5</v>
      </c>
      <c r="E69" s="37">
        <v>18</v>
      </c>
      <c r="F69" s="6" t="s">
        <v>90</v>
      </c>
      <c r="G69" s="3">
        <f t="shared" si="2"/>
        <v>6120</v>
      </c>
      <c r="H69" s="7">
        <v>38</v>
      </c>
    </row>
    <row r="70" spans="1:8" x14ac:dyDescent="0.2">
      <c r="A70" s="13" t="s">
        <v>91</v>
      </c>
      <c r="B70" s="5" t="s">
        <v>92</v>
      </c>
      <c r="C70" s="59"/>
      <c r="D70" s="8" t="s">
        <v>5</v>
      </c>
      <c r="E70" s="37">
        <v>7</v>
      </c>
      <c r="F70" s="6" t="s">
        <v>93</v>
      </c>
      <c r="G70" s="3">
        <f t="shared" si="2"/>
        <v>8344</v>
      </c>
      <c r="H70" s="7">
        <v>38</v>
      </c>
    </row>
    <row r="71" spans="1:8" x14ac:dyDescent="0.2">
      <c r="A71" s="13" t="s">
        <v>94</v>
      </c>
      <c r="B71" s="5" t="s">
        <v>95</v>
      </c>
      <c r="C71" s="59"/>
      <c r="D71" s="8" t="s">
        <v>5</v>
      </c>
      <c r="E71" s="37">
        <v>11</v>
      </c>
      <c r="F71" s="6">
        <v>65</v>
      </c>
      <c r="G71" s="3">
        <f t="shared" si="2"/>
        <v>715</v>
      </c>
      <c r="H71" s="7">
        <v>67</v>
      </c>
    </row>
    <row r="72" spans="1:8" x14ac:dyDescent="0.2">
      <c r="A72" s="13" t="s">
        <v>96</v>
      </c>
      <c r="B72" s="5" t="s">
        <v>97</v>
      </c>
      <c r="C72" s="59"/>
      <c r="D72" s="8" t="s">
        <v>5</v>
      </c>
      <c r="E72" s="37">
        <v>19</v>
      </c>
      <c r="F72" s="6">
        <v>180</v>
      </c>
      <c r="G72" s="3">
        <f t="shared" si="2"/>
        <v>3420</v>
      </c>
      <c r="H72" s="7">
        <v>114</v>
      </c>
    </row>
    <row r="73" spans="1:8" x14ac:dyDescent="0.2">
      <c r="A73" s="13" t="s">
        <v>98</v>
      </c>
      <c r="B73" s="5" t="s">
        <v>99</v>
      </c>
      <c r="C73" s="59"/>
      <c r="D73" s="8" t="s">
        <v>5</v>
      </c>
      <c r="E73" s="37">
        <v>5</v>
      </c>
      <c r="F73" s="6">
        <v>230</v>
      </c>
      <c r="G73" s="3">
        <f t="shared" si="2"/>
        <v>1150</v>
      </c>
      <c r="H73" s="7">
        <v>14</v>
      </c>
    </row>
    <row r="74" spans="1:8" x14ac:dyDescent="0.2">
      <c r="A74" s="13" t="s">
        <v>100</v>
      </c>
      <c r="B74" s="5" t="s">
        <v>101</v>
      </c>
      <c r="C74" s="59"/>
      <c r="D74" s="8" t="s">
        <v>5</v>
      </c>
      <c r="E74" s="37">
        <v>30</v>
      </c>
      <c r="F74" s="6">
        <v>15</v>
      </c>
      <c r="G74" s="3">
        <f t="shared" si="2"/>
        <v>450</v>
      </c>
      <c r="H74" s="7">
        <v>326</v>
      </c>
    </row>
    <row r="75" spans="1:8" x14ac:dyDescent="0.2">
      <c r="A75" s="13" t="s">
        <v>102</v>
      </c>
      <c r="B75" s="5" t="s">
        <v>103</v>
      </c>
      <c r="C75" s="59"/>
      <c r="D75" s="8" t="s">
        <v>5</v>
      </c>
      <c r="E75" s="37">
        <v>7</v>
      </c>
      <c r="F75" s="6">
        <v>88</v>
      </c>
      <c r="G75" s="3">
        <f t="shared" si="2"/>
        <v>616</v>
      </c>
      <c r="H75" s="7">
        <v>104</v>
      </c>
    </row>
    <row r="76" spans="1:8" x14ac:dyDescent="0.2">
      <c r="A76" s="13" t="s">
        <v>104</v>
      </c>
      <c r="B76" s="5" t="s">
        <v>105</v>
      </c>
      <c r="C76" s="59"/>
      <c r="D76" s="8" t="s">
        <v>5</v>
      </c>
      <c r="E76" s="37">
        <v>26</v>
      </c>
      <c r="F76" s="6" t="s">
        <v>106</v>
      </c>
      <c r="G76" s="3">
        <f t="shared" si="2"/>
        <v>2080</v>
      </c>
      <c r="H76" s="7">
        <v>72</v>
      </c>
    </row>
    <row r="77" spans="1:8" x14ac:dyDescent="0.2">
      <c r="A77" s="13" t="s">
        <v>107</v>
      </c>
      <c r="B77" s="5" t="s">
        <v>108</v>
      </c>
      <c r="C77" s="59"/>
      <c r="D77" s="8" t="s">
        <v>5</v>
      </c>
      <c r="E77" s="37">
        <v>49</v>
      </c>
      <c r="F77" s="6" t="s">
        <v>30</v>
      </c>
      <c r="G77" s="3">
        <f t="shared" si="2"/>
        <v>1470</v>
      </c>
      <c r="H77" s="7">
        <v>308</v>
      </c>
    </row>
    <row r="78" spans="1:8" x14ac:dyDescent="0.2">
      <c r="A78" s="13" t="s">
        <v>109</v>
      </c>
      <c r="B78" s="5" t="s">
        <v>110</v>
      </c>
      <c r="C78" s="59"/>
      <c r="D78" s="8" t="s">
        <v>5</v>
      </c>
      <c r="E78" s="37">
        <v>30</v>
      </c>
      <c r="F78" s="6" t="s">
        <v>65</v>
      </c>
      <c r="G78" s="3">
        <f t="shared" si="2"/>
        <v>1500</v>
      </c>
      <c r="H78" s="7">
        <v>31</v>
      </c>
    </row>
    <row r="79" spans="1:8" x14ac:dyDescent="0.2">
      <c r="A79" s="13" t="s">
        <v>111</v>
      </c>
      <c r="B79" s="5" t="s">
        <v>112</v>
      </c>
      <c r="C79" s="59"/>
      <c r="D79" s="8" t="s">
        <v>5</v>
      </c>
      <c r="E79" s="37">
        <v>5.8</v>
      </c>
      <c r="F79" s="6" t="s">
        <v>113</v>
      </c>
      <c r="G79" s="3">
        <f t="shared" si="2"/>
        <v>835.19999999999993</v>
      </c>
      <c r="H79" s="7">
        <v>15</v>
      </c>
    </row>
    <row r="80" spans="1:8" x14ac:dyDescent="0.2">
      <c r="A80" s="13" t="s">
        <v>114</v>
      </c>
      <c r="B80" s="5" t="s">
        <v>115</v>
      </c>
      <c r="C80" s="59"/>
      <c r="D80" s="8" t="s">
        <v>5</v>
      </c>
      <c r="E80" s="37">
        <v>2.2400000000000002</v>
      </c>
      <c r="F80" s="6" t="s">
        <v>116</v>
      </c>
      <c r="G80" s="3">
        <f t="shared" si="2"/>
        <v>1111.0400000000002</v>
      </c>
      <c r="H80" s="7">
        <v>15</v>
      </c>
    </row>
    <row r="81" spans="1:8" x14ac:dyDescent="0.2">
      <c r="A81" s="13" t="s">
        <v>117</v>
      </c>
      <c r="B81" s="5" t="s">
        <v>118</v>
      </c>
      <c r="C81" s="59"/>
      <c r="D81" s="8" t="s">
        <v>5</v>
      </c>
      <c r="E81" s="37">
        <v>18</v>
      </c>
      <c r="F81" s="6" t="s">
        <v>119</v>
      </c>
      <c r="G81" s="3">
        <f t="shared" si="2"/>
        <v>12240</v>
      </c>
      <c r="H81" s="7">
        <v>34</v>
      </c>
    </row>
    <row r="82" spans="1:8" x14ac:dyDescent="0.2">
      <c r="A82" s="13" t="s">
        <v>120</v>
      </c>
      <c r="B82" s="5" t="s">
        <v>121</v>
      </c>
      <c r="C82" s="59"/>
      <c r="D82" s="8" t="s">
        <v>5</v>
      </c>
      <c r="E82" s="37">
        <v>7</v>
      </c>
      <c r="F82" s="6" t="s">
        <v>122</v>
      </c>
      <c r="G82" s="3">
        <f t="shared" ref="G82:G135" si="3">E82*F82</f>
        <v>2513</v>
      </c>
      <c r="H82" s="7">
        <v>42</v>
      </c>
    </row>
    <row r="83" spans="1:8" x14ac:dyDescent="0.2">
      <c r="A83" s="13" t="s">
        <v>123</v>
      </c>
      <c r="B83" s="5" t="s">
        <v>124</v>
      </c>
      <c r="C83" s="59"/>
      <c r="D83" s="8" t="s">
        <v>5</v>
      </c>
      <c r="E83" s="37">
        <v>11</v>
      </c>
      <c r="F83" s="6" t="s">
        <v>125</v>
      </c>
      <c r="G83" s="3">
        <f t="shared" si="3"/>
        <v>1870</v>
      </c>
      <c r="H83" s="7">
        <v>47</v>
      </c>
    </row>
    <row r="84" spans="1:8" x14ac:dyDescent="0.2">
      <c r="A84" s="13" t="s">
        <v>126</v>
      </c>
      <c r="B84" s="5" t="s">
        <v>127</v>
      </c>
      <c r="C84" s="59"/>
      <c r="D84" s="8" t="s">
        <v>5</v>
      </c>
      <c r="E84" s="37">
        <v>30</v>
      </c>
      <c r="F84" s="6" t="s">
        <v>65</v>
      </c>
      <c r="G84" s="3">
        <f t="shared" si="3"/>
        <v>1500</v>
      </c>
      <c r="H84" s="7">
        <v>136</v>
      </c>
    </row>
    <row r="85" spans="1:8" x14ac:dyDescent="0.2">
      <c r="A85" s="13" t="s">
        <v>128</v>
      </c>
      <c r="B85" s="5" t="s">
        <v>129</v>
      </c>
      <c r="C85" s="59"/>
      <c r="D85" s="8" t="s">
        <v>5</v>
      </c>
      <c r="E85" s="37">
        <v>12.6</v>
      </c>
      <c r="F85" s="6" t="s">
        <v>65</v>
      </c>
      <c r="G85" s="3">
        <f t="shared" si="3"/>
        <v>630</v>
      </c>
      <c r="H85" s="7">
        <v>162</v>
      </c>
    </row>
    <row r="86" spans="1:8" x14ac:dyDescent="0.2">
      <c r="A86" s="13" t="s">
        <v>445</v>
      </c>
      <c r="B86" s="5" t="s">
        <v>446</v>
      </c>
      <c r="C86" s="59"/>
      <c r="D86" s="8" t="s">
        <v>5</v>
      </c>
      <c r="E86" s="37">
        <v>194.4</v>
      </c>
      <c r="F86" s="6">
        <v>38</v>
      </c>
      <c r="G86" s="3">
        <f t="shared" ref="G86:G96" si="4">E86*F86</f>
        <v>7387.2</v>
      </c>
      <c r="H86" s="7">
        <v>263</v>
      </c>
    </row>
    <row r="87" spans="1:8" x14ac:dyDescent="0.2">
      <c r="A87" s="13" t="s">
        <v>447</v>
      </c>
      <c r="B87" s="5" t="s">
        <v>448</v>
      </c>
      <c r="C87" s="59"/>
      <c r="D87" s="8" t="s">
        <v>5</v>
      </c>
      <c r="E87" s="37">
        <v>5</v>
      </c>
      <c r="F87" s="6">
        <v>80</v>
      </c>
      <c r="G87" s="3">
        <f t="shared" si="4"/>
        <v>400</v>
      </c>
      <c r="H87" s="7">
        <v>25</v>
      </c>
    </row>
    <row r="88" spans="1:8" x14ac:dyDescent="0.2">
      <c r="A88" s="13" t="s">
        <v>449</v>
      </c>
      <c r="B88" s="5" t="s">
        <v>450</v>
      </c>
      <c r="C88" s="59"/>
      <c r="D88" s="8" t="s">
        <v>5</v>
      </c>
      <c r="E88" s="37">
        <v>10</v>
      </c>
      <c r="F88" s="6">
        <v>90</v>
      </c>
      <c r="G88" s="3">
        <f t="shared" si="4"/>
        <v>900</v>
      </c>
      <c r="H88" s="7">
        <v>49</v>
      </c>
    </row>
    <row r="89" spans="1:8" x14ac:dyDescent="0.2">
      <c r="A89" s="13" t="s">
        <v>451</v>
      </c>
      <c r="B89" s="5" t="s">
        <v>452</v>
      </c>
      <c r="C89" s="59"/>
      <c r="D89" s="8" t="s">
        <v>5</v>
      </c>
      <c r="E89" s="37">
        <v>5</v>
      </c>
      <c r="F89" s="6">
        <v>70</v>
      </c>
      <c r="G89" s="3">
        <f t="shared" si="4"/>
        <v>350</v>
      </c>
      <c r="H89" s="7">
        <v>14</v>
      </c>
    </row>
    <row r="90" spans="1:8" x14ac:dyDescent="0.2">
      <c r="A90" s="13" t="s">
        <v>453</v>
      </c>
      <c r="B90" s="5" t="s">
        <v>454</v>
      </c>
      <c r="C90" s="59"/>
      <c r="D90" s="8" t="s">
        <v>5</v>
      </c>
      <c r="E90" s="37">
        <v>7</v>
      </c>
      <c r="F90" s="6">
        <v>36</v>
      </c>
      <c r="G90" s="3">
        <f t="shared" si="4"/>
        <v>252</v>
      </c>
      <c r="H90" s="7">
        <v>38</v>
      </c>
    </row>
    <row r="91" spans="1:8" x14ac:dyDescent="0.2">
      <c r="A91" s="13" t="s">
        <v>455</v>
      </c>
      <c r="B91" s="5" t="s">
        <v>456</v>
      </c>
      <c r="C91" s="59"/>
      <c r="D91" s="8" t="s">
        <v>5</v>
      </c>
      <c r="E91" s="37">
        <v>25</v>
      </c>
      <c r="F91" s="6">
        <v>102</v>
      </c>
      <c r="G91" s="3">
        <f t="shared" si="4"/>
        <v>2550</v>
      </c>
      <c r="H91" s="7">
        <v>202</v>
      </c>
    </row>
    <row r="92" spans="1:8" x14ac:dyDescent="0.2">
      <c r="A92" s="13" t="s">
        <v>457</v>
      </c>
      <c r="B92" s="5" t="s">
        <v>458</v>
      </c>
      <c r="C92" s="59"/>
      <c r="D92" s="8" t="s">
        <v>5</v>
      </c>
      <c r="E92" s="37">
        <v>12.6</v>
      </c>
      <c r="F92" s="6">
        <v>240</v>
      </c>
      <c r="G92" s="3">
        <f t="shared" si="4"/>
        <v>3024</v>
      </c>
      <c r="H92" s="7">
        <v>89</v>
      </c>
    </row>
    <row r="93" spans="1:8" x14ac:dyDescent="0.2">
      <c r="A93" s="13" t="s">
        <v>459</v>
      </c>
      <c r="B93" s="5" t="s">
        <v>460</v>
      </c>
      <c r="C93" s="59"/>
      <c r="D93" s="8" t="s">
        <v>5</v>
      </c>
      <c r="E93" s="37">
        <v>261.60000000000002</v>
      </c>
      <c r="F93" s="6">
        <v>13</v>
      </c>
      <c r="G93" s="3">
        <f t="shared" si="4"/>
        <v>3400.8</v>
      </c>
      <c r="H93" s="7">
        <v>650</v>
      </c>
    </row>
    <row r="94" spans="1:8" x14ac:dyDescent="0.2">
      <c r="A94" s="13" t="s">
        <v>461</v>
      </c>
      <c r="B94" s="5" t="s">
        <v>462</v>
      </c>
      <c r="C94" s="59"/>
      <c r="D94" s="8" t="s">
        <v>5</v>
      </c>
      <c r="E94" s="37">
        <v>409.3</v>
      </c>
      <c r="F94" s="6">
        <v>4</v>
      </c>
      <c r="G94" s="3">
        <f t="shared" si="4"/>
        <v>1637.2</v>
      </c>
      <c r="H94" s="7">
        <v>1185</v>
      </c>
    </row>
    <row r="95" spans="1:8" x14ac:dyDescent="0.2">
      <c r="A95" s="13" t="s">
        <v>463</v>
      </c>
      <c r="B95" s="5" t="s">
        <v>464</v>
      </c>
      <c r="C95" s="60"/>
      <c r="D95" s="8" t="s">
        <v>5</v>
      </c>
      <c r="E95" s="37">
        <v>5</v>
      </c>
      <c r="F95" s="6">
        <v>376</v>
      </c>
      <c r="G95" s="3">
        <f t="shared" si="4"/>
        <v>1880</v>
      </c>
      <c r="H95" s="7">
        <v>25</v>
      </c>
    </row>
    <row r="96" spans="1:8" ht="25.5" x14ac:dyDescent="0.25">
      <c r="A96" s="15" t="s">
        <v>48</v>
      </c>
      <c r="B96" s="11" t="s">
        <v>49</v>
      </c>
      <c r="C96" s="11"/>
      <c r="D96" s="16" t="s">
        <v>50</v>
      </c>
      <c r="E96" s="35">
        <v>25440</v>
      </c>
      <c r="F96" s="12">
        <v>1</v>
      </c>
      <c r="G96" s="3">
        <f t="shared" si="4"/>
        <v>25440</v>
      </c>
      <c r="H96" s="7">
        <v>45000</v>
      </c>
    </row>
    <row r="97" spans="1:8" ht="16.5" thickBot="1" x14ac:dyDescent="0.3">
      <c r="A97" s="67" t="s">
        <v>4</v>
      </c>
      <c r="B97" s="68"/>
      <c r="C97" s="68"/>
      <c r="D97" s="68"/>
      <c r="E97" s="68"/>
      <c r="F97" s="69"/>
      <c r="G97" s="21">
        <f>SUM(G59:G96)</f>
        <v>122497.54</v>
      </c>
      <c r="H97" s="42"/>
    </row>
    <row r="98" spans="1:8" ht="15.75" x14ac:dyDescent="0.25">
      <c r="A98" s="61" t="s">
        <v>487</v>
      </c>
      <c r="B98" s="62"/>
      <c r="C98" s="62"/>
      <c r="D98" s="62"/>
      <c r="E98" s="62"/>
      <c r="F98" s="62"/>
      <c r="G98" s="62"/>
      <c r="H98" s="45"/>
    </row>
    <row r="99" spans="1:8" x14ac:dyDescent="0.2">
      <c r="A99" s="13" t="s">
        <v>151</v>
      </c>
      <c r="B99" s="5" t="s">
        <v>152</v>
      </c>
      <c r="C99" s="58"/>
      <c r="D99" s="8" t="s">
        <v>5</v>
      </c>
      <c r="E99" s="37">
        <v>59</v>
      </c>
      <c r="F99" s="6" t="s">
        <v>153</v>
      </c>
      <c r="G99" s="3">
        <f t="shared" si="3"/>
        <v>11800</v>
      </c>
      <c r="H99" s="7">
        <v>216</v>
      </c>
    </row>
    <row r="100" spans="1:8" x14ac:dyDescent="0.2">
      <c r="A100" s="13" t="s">
        <v>154</v>
      </c>
      <c r="B100" s="5" t="s">
        <v>155</v>
      </c>
      <c r="C100" s="59"/>
      <c r="D100" s="8" t="s">
        <v>5</v>
      </c>
      <c r="E100" s="37">
        <v>112.9</v>
      </c>
      <c r="F100" s="6" t="s">
        <v>156</v>
      </c>
      <c r="G100" s="3">
        <f t="shared" si="3"/>
        <v>4854.7</v>
      </c>
      <c r="H100" s="7">
        <v>126</v>
      </c>
    </row>
    <row r="101" spans="1:8" x14ac:dyDescent="0.2">
      <c r="A101" s="13" t="s">
        <v>157</v>
      </c>
      <c r="B101" s="5" t="s">
        <v>158</v>
      </c>
      <c r="C101" s="59"/>
      <c r="D101" s="8" t="s">
        <v>5</v>
      </c>
      <c r="E101" s="37">
        <v>112.9</v>
      </c>
      <c r="F101" s="6" t="s">
        <v>77</v>
      </c>
      <c r="G101" s="3">
        <f t="shared" si="3"/>
        <v>4516</v>
      </c>
      <c r="H101" s="7">
        <v>254</v>
      </c>
    </row>
    <row r="102" spans="1:8" x14ac:dyDescent="0.2">
      <c r="A102" s="13" t="s">
        <v>159</v>
      </c>
      <c r="B102" s="5" t="s">
        <v>160</v>
      </c>
      <c r="C102" s="59"/>
      <c r="D102" s="8" t="s">
        <v>5</v>
      </c>
      <c r="E102" s="37">
        <v>58.8</v>
      </c>
      <c r="F102" s="6" t="s">
        <v>161</v>
      </c>
      <c r="G102" s="3">
        <f t="shared" si="3"/>
        <v>529.19999999999993</v>
      </c>
      <c r="H102" s="7">
        <v>78.400000000000006</v>
      </c>
    </row>
    <row r="103" spans="1:8" x14ac:dyDescent="0.2">
      <c r="A103" s="13" t="s">
        <v>162</v>
      </c>
      <c r="B103" s="5" t="s">
        <v>163</v>
      </c>
      <c r="C103" s="59"/>
      <c r="D103" s="8" t="s">
        <v>5</v>
      </c>
      <c r="E103" s="37">
        <v>560.4</v>
      </c>
      <c r="F103" s="6" t="s">
        <v>17</v>
      </c>
      <c r="G103" s="3">
        <f t="shared" si="3"/>
        <v>2802</v>
      </c>
      <c r="H103" s="7">
        <v>947</v>
      </c>
    </row>
    <row r="104" spans="1:8" x14ac:dyDescent="0.2">
      <c r="A104" s="13" t="s">
        <v>164</v>
      </c>
      <c r="B104" s="5" t="s">
        <v>165</v>
      </c>
      <c r="C104" s="59"/>
      <c r="D104" s="8" t="s">
        <v>5</v>
      </c>
      <c r="E104" s="37">
        <v>560.4</v>
      </c>
      <c r="F104" s="6" t="s">
        <v>166</v>
      </c>
      <c r="G104" s="3">
        <f t="shared" si="3"/>
        <v>1120.8</v>
      </c>
      <c r="H104" s="7">
        <v>947</v>
      </c>
    </row>
    <row r="105" spans="1:8" ht="25.5" x14ac:dyDescent="0.2">
      <c r="A105" s="13" t="s">
        <v>167</v>
      </c>
      <c r="B105" s="5" t="s">
        <v>168</v>
      </c>
      <c r="C105" s="59"/>
      <c r="D105" s="8" t="s">
        <v>5</v>
      </c>
      <c r="E105" s="37">
        <v>560.4</v>
      </c>
      <c r="F105" s="6" t="s">
        <v>16</v>
      </c>
      <c r="G105" s="3">
        <f t="shared" si="3"/>
        <v>560.4</v>
      </c>
      <c r="H105" s="7">
        <v>947</v>
      </c>
    </row>
    <row r="106" spans="1:8" x14ac:dyDescent="0.2">
      <c r="A106" s="13" t="s">
        <v>169</v>
      </c>
      <c r="B106" s="5" t="s">
        <v>170</v>
      </c>
      <c r="C106" s="59"/>
      <c r="D106" s="8" t="s">
        <v>5</v>
      </c>
      <c r="E106" s="37">
        <v>49.1</v>
      </c>
      <c r="F106" s="6" t="s">
        <v>171</v>
      </c>
      <c r="G106" s="3">
        <f t="shared" si="3"/>
        <v>13404.300000000001</v>
      </c>
      <c r="H106" s="7">
        <v>180</v>
      </c>
    </row>
    <row r="107" spans="1:8" ht="25.5" x14ac:dyDescent="0.2">
      <c r="A107" s="13" t="s">
        <v>172</v>
      </c>
      <c r="B107" s="5" t="s">
        <v>173</v>
      </c>
      <c r="C107" s="59"/>
      <c r="D107" s="8" t="s">
        <v>5</v>
      </c>
      <c r="E107" s="37">
        <v>100</v>
      </c>
      <c r="F107" s="6" t="s">
        <v>174</v>
      </c>
      <c r="G107" s="3">
        <f t="shared" si="3"/>
        <v>12900</v>
      </c>
      <c r="H107" s="7">
        <v>229</v>
      </c>
    </row>
    <row r="108" spans="1:8" x14ac:dyDescent="0.2">
      <c r="A108" s="13" t="s">
        <v>175</v>
      </c>
      <c r="B108" s="5" t="s">
        <v>176</v>
      </c>
      <c r="C108" s="59"/>
      <c r="D108" s="8" t="s">
        <v>5</v>
      </c>
      <c r="E108" s="37">
        <v>100</v>
      </c>
      <c r="F108" s="6" t="s">
        <v>72</v>
      </c>
      <c r="G108" s="3">
        <f t="shared" si="3"/>
        <v>21500</v>
      </c>
      <c r="H108" s="7">
        <v>267</v>
      </c>
    </row>
    <row r="109" spans="1:8" ht="25.5" x14ac:dyDescent="0.2">
      <c r="A109" s="13" t="s">
        <v>177</v>
      </c>
      <c r="B109" s="5" t="s">
        <v>178</v>
      </c>
      <c r="C109" s="59"/>
      <c r="D109" s="8" t="s">
        <v>5</v>
      </c>
      <c r="E109" s="37">
        <v>225.6</v>
      </c>
      <c r="F109" s="6" t="s">
        <v>77</v>
      </c>
      <c r="G109" s="3">
        <f t="shared" si="3"/>
        <v>9024</v>
      </c>
      <c r="H109" s="7">
        <v>266</v>
      </c>
    </row>
    <row r="110" spans="1:8" ht="25.5" x14ac:dyDescent="0.2">
      <c r="A110" s="13" t="s">
        <v>179</v>
      </c>
      <c r="B110" s="5" t="s">
        <v>180</v>
      </c>
      <c r="C110" s="59"/>
      <c r="D110" s="8" t="s">
        <v>5</v>
      </c>
      <c r="E110" s="37">
        <v>225.6</v>
      </c>
      <c r="F110" s="6" t="s">
        <v>181</v>
      </c>
      <c r="G110" s="3">
        <f t="shared" si="3"/>
        <v>8347.1999999999989</v>
      </c>
      <c r="H110" s="7">
        <v>250</v>
      </c>
    </row>
    <row r="111" spans="1:8" x14ac:dyDescent="0.2">
      <c r="A111" s="13" t="s">
        <v>182</v>
      </c>
      <c r="B111" s="5" t="s">
        <v>183</v>
      </c>
      <c r="C111" s="59"/>
      <c r="D111" s="8" t="s">
        <v>5</v>
      </c>
      <c r="E111" s="37">
        <v>59</v>
      </c>
      <c r="F111" s="6" t="s">
        <v>184</v>
      </c>
      <c r="G111" s="3">
        <f t="shared" si="3"/>
        <v>26609</v>
      </c>
      <c r="H111" s="7">
        <v>169</v>
      </c>
    </row>
    <row r="112" spans="1:8" x14ac:dyDescent="0.2">
      <c r="A112" s="13" t="s">
        <v>185</v>
      </c>
      <c r="B112" s="5" t="s">
        <v>186</v>
      </c>
      <c r="C112" s="59"/>
      <c r="D112" s="8" t="s">
        <v>5</v>
      </c>
      <c r="E112" s="37">
        <v>80.7</v>
      </c>
      <c r="F112" s="6" t="s">
        <v>187</v>
      </c>
      <c r="G112" s="3">
        <f t="shared" si="3"/>
        <v>1129.8</v>
      </c>
      <c r="H112" s="7">
        <v>250.7</v>
      </c>
    </row>
    <row r="113" spans="1:8" x14ac:dyDescent="0.2">
      <c r="A113" s="13" t="s">
        <v>188</v>
      </c>
      <c r="B113" s="5" t="s">
        <v>189</v>
      </c>
      <c r="C113" s="59"/>
      <c r="D113" s="8" t="s">
        <v>5</v>
      </c>
      <c r="E113" s="37">
        <v>200</v>
      </c>
      <c r="F113" s="6" t="s">
        <v>190</v>
      </c>
      <c r="G113" s="3">
        <f t="shared" si="3"/>
        <v>249000</v>
      </c>
      <c r="H113" s="7">
        <v>1200</v>
      </c>
    </row>
    <row r="114" spans="1:8" x14ac:dyDescent="0.2">
      <c r="A114" s="13" t="s">
        <v>191</v>
      </c>
      <c r="B114" s="5" t="s">
        <v>192</v>
      </c>
      <c r="C114" s="59"/>
      <c r="D114" s="8" t="s">
        <v>5</v>
      </c>
      <c r="E114" s="37">
        <v>70</v>
      </c>
      <c r="F114" s="6" t="s">
        <v>193</v>
      </c>
      <c r="G114" s="3">
        <f t="shared" si="3"/>
        <v>1890</v>
      </c>
      <c r="H114" s="7">
        <v>80</v>
      </c>
    </row>
    <row r="115" spans="1:8" x14ac:dyDescent="0.2">
      <c r="A115" s="13" t="s">
        <v>194</v>
      </c>
      <c r="B115" s="5" t="s">
        <v>195</v>
      </c>
      <c r="C115" s="59"/>
      <c r="D115" s="8" t="s">
        <v>5</v>
      </c>
      <c r="E115" s="37">
        <v>59</v>
      </c>
      <c r="F115" s="6" t="s">
        <v>148</v>
      </c>
      <c r="G115" s="3">
        <f t="shared" si="3"/>
        <v>236</v>
      </c>
      <c r="H115" s="7">
        <v>60</v>
      </c>
    </row>
    <row r="116" spans="1:8" ht="25.5" x14ac:dyDescent="0.25">
      <c r="A116" s="15" t="s">
        <v>196</v>
      </c>
      <c r="B116" s="11" t="s">
        <v>197</v>
      </c>
      <c r="C116" s="60"/>
      <c r="D116" s="16" t="s">
        <v>5</v>
      </c>
      <c r="E116" s="35">
        <v>109</v>
      </c>
      <c r="F116" s="12" t="s">
        <v>148</v>
      </c>
      <c r="G116" s="3">
        <f t="shared" si="3"/>
        <v>436</v>
      </c>
      <c r="H116" s="7">
        <v>702.78</v>
      </c>
    </row>
    <row r="117" spans="1:8" ht="16.5" thickBot="1" x14ac:dyDescent="0.3">
      <c r="A117" s="79" t="s">
        <v>4</v>
      </c>
      <c r="B117" s="80"/>
      <c r="C117" s="80"/>
      <c r="D117" s="80"/>
      <c r="E117" s="80"/>
      <c r="F117" s="81"/>
      <c r="G117" s="21">
        <f>SUM(G99:G116)</f>
        <v>370659.4</v>
      </c>
      <c r="H117" s="42"/>
    </row>
    <row r="118" spans="1:8" ht="15.75" x14ac:dyDescent="0.25">
      <c r="A118" s="61" t="s">
        <v>488</v>
      </c>
      <c r="B118" s="62"/>
      <c r="C118" s="62"/>
      <c r="D118" s="62"/>
      <c r="E118" s="62"/>
      <c r="F118" s="62"/>
      <c r="G118" s="62"/>
      <c r="H118" s="45"/>
    </row>
    <row r="119" spans="1:8" x14ac:dyDescent="0.2">
      <c r="A119" s="13" t="s">
        <v>231</v>
      </c>
      <c r="B119" s="5" t="s">
        <v>232</v>
      </c>
      <c r="C119" s="5"/>
      <c r="D119" s="16" t="s">
        <v>5</v>
      </c>
      <c r="E119" s="37">
        <v>370</v>
      </c>
      <c r="F119" s="6">
        <v>1</v>
      </c>
      <c r="G119" s="3">
        <f t="shared" si="3"/>
        <v>370</v>
      </c>
      <c r="H119" s="7">
        <v>550</v>
      </c>
    </row>
    <row r="120" spans="1:8" x14ac:dyDescent="0.2">
      <c r="A120" s="13" t="s">
        <v>233</v>
      </c>
      <c r="B120" s="5" t="s">
        <v>234</v>
      </c>
      <c r="C120" s="5"/>
      <c r="D120" s="16" t="s">
        <v>5</v>
      </c>
      <c r="E120" s="37">
        <v>1000</v>
      </c>
      <c r="F120" s="6">
        <v>2</v>
      </c>
      <c r="G120" s="3">
        <f t="shared" si="3"/>
        <v>2000</v>
      </c>
      <c r="H120" s="7">
        <v>2200</v>
      </c>
    </row>
    <row r="121" spans="1:8" x14ac:dyDescent="0.2">
      <c r="A121" s="13" t="s">
        <v>235</v>
      </c>
      <c r="B121" s="5" t="s">
        <v>236</v>
      </c>
      <c r="C121" s="5"/>
      <c r="D121" s="16" t="s">
        <v>5</v>
      </c>
      <c r="E121" s="37">
        <v>1176</v>
      </c>
      <c r="F121" s="6">
        <v>1</v>
      </c>
      <c r="G121" s="3">
        <f t="shared" si="3"/>
        <v>1176</v>
      </c>
      <c r="H121" s="7">
        <v>1500</v>
      </c>
    </row>
    <row r="122" spans="1:8" x14ac:dyDescent="0.2">
      <c r="A122" s="13" t="s">
        <v>237</v>
      </c>
      <c r="B122" s="5" t="s">
        <v>238</v>
      </c>
      <c r="C122" s="5"/>
      <c r="D122" s="16" t="s">
        <v>5</v>
      </c>
      <c r="E122" s="37">
        <v>1000</v>
      </c>
      <c r="F122" s="6">
        <v>4</v>
      </c>
      <c r="G122" s="3">
        <f t="shared" si="3"/>
        <v>4000</v>
      </c>
      <c r="H122" s="7">
        <v>3792</v>
      </c>
    </row>
    <row r="123" spans="1:8" x14ac:dyDescent="0.2">
      <c r="A123" s="13" t="s">
        <v>239</v>
      </c>
      <c r="B123" s="5" t="s">
        <v>240</v>
      </c>
      <c r="C123" s="5"/>
      <c r="D123" s="16" t="s">
        <v>5</v>
      </c>
      <c r="E123" s="37">
        <v>2711</v>
      </c>
      <c r="F123" s="6">
        <v>1</v>
      </c>
      <c r="G123" s="3">
        <f t="shared" si="3"/>
        <v>2711</v>
      </c>
      <c r="H123" s="7">
        <v>3082</v>
      </c>
    </row>
    <row r="124" spans="1:8" x14ac:dyDescent="0.2">
      <c r="A124" s="13" t="s">
        <v>241</v>
      </c>
      <c r="B124" s="5" t="s">
        <v>242</v>
      </c>
      <c r="C124" s="5"/>
      <c r="D124" s="16" t="s">
        <v>5</v>
      </c>
      <c r="E124" s="37">
        <v>930</v>
      </c>
      <c r="F124" s="6">
        <v>1</v>
      </c>
      <c r="G124" s="3">
        <f t="shared" si="3"/>
        <v>930</v>
      </c>
      <c r="H124" s="7">
        <v>2888</v>
      </c>
    </row>
    <row r="125" spans="1:8" x14ac:dyDescent="0.2">
      <c r="A125" s="13" t="s">
        <v>243</v>
      </c>
      <c r="B125" s="5" t="s">
        <v>244</v>
      </c>
      <c r="C125" s="5"/>
      <c r="D125" s="16" t="s">
        <v>5</v>
      </c>
      <c r="E125" s="37">
        <v>1060</v>
      </c>
      <c r="F125" s="6">
        <v>1</v>
      </c>
      <c r="G125" s="3">
        <f t="shared" si="3"/>
        <v>1060</v>
      </c>
      <c r="H125" s="7">
        <v>2888</v>
      </c>
    </row>
    <row r="126" spans="1:8" x14ac:dyDescent="0.2">
      <c r="A126" s="13" t="s">
        <v>245</v>
      </c>
      <c r="B126" s="5" t="s">
        <v>246</v>
      </c>
      <c r="C126" s="58"/>
      <c r="D126" s="16" t="s">
        <v>5</v>
      </c>
      <c r="E126" s="37">
        <v>500</v>
      </c>
      <c r="F126" s="6">
        <v>3</v>
      </c>
      <c r="G126" s="3">
        <f t="shared" si="3"/>
        <v>1500</v>
      </c>
      <c r="H126" s="7">
        <v>1290</v>
      </c>
    </row>
    <row r="127" spans="1:8" x14ac:dyDescent="0.2">
      <c r="A127" s="13" t="s">
        <v>247</v>
      </c>
      <c r="B127" s="5" t="s">
        <v>248</v>
      </c>
      <c r="C127" s="59"/>
      <c r="D127" s="16" t="s">
        <v>5</v>
      </c>
      <c r="E127" s="37">
        <v>500</v>
      </c>
      <c r="F127" s="6">
        <v>3</v>
      </c>
      <c r="G127" s="3">
        <f t="shared" si="3"/>
        <v>1500</v>
      </c>
      <c r="H127" s="7">
        <v>937</v>
      </c>
    </row>
    <row r="128" spans="1:8" x14ac:dyDescent="0.2">
      <c r="A128" s="13" t="s">
        <v>249</v>
      </c>
      <c r="B128" s="5" t="s">
        <v>250</v>
      </c>
      <c r="C128" s="59"/>
      <c r="D128" s="16" t="s">
        <v>5</v>
      </c>
      <c r="E128" s="37">
        <v>500</v>
      </c>
      <c r="F128" s="6">
        <v>1</v>
      </c>
      <c r="G128" s="3">
        <f t="shared" si="3"/>
        <v>500</v>
      </c>
      <c r="H128" s="7">
        <v>1118</v>
      </c>
    </row>
    <row r="129" spans="1:8" x14ac:dyDescent="0.2">
      <c r="A129" s="13" t="s">
        <v>251</v>
      </c>
      <c r="B129" s="5" t="s">
        <v>252</v>
      </c>
      <c r="C129" s="59"/>
      <c r="D129" s="16" t="s">
        <v>5</v>
      </c>
      <c r="E129" s="37">
        <v>1000</v>
      </c>
      <c r="F129" s="6">
        <v>18</v>
      </c>
      <c r="G129" s="3">
        <f t="shared" si="3"/>
        <v>18000</v>
      </c>
      <c r="H129" s="7">
        <v>2252</v>
      </c>
    </row>
    <row r="130" spans="1:8" x14ac:dyDescent="0.2">
      <c r="A130" s="13" t="s">
        <v>253</v>
      </c>
      <c r="B130" s="5" t="s">
        <v>254</v>
      </c>
      <c r="C130" s="59"/>
      <c r="D130" s="16" t="s">
        <v>5</v>
      </c>
      <c r="E130" s="37">
        <v>500</v>
      </c>
      <c r="F130" s="6">
        <v>12</v>
      </c>
      <c r="G130" s="3">
        <f t="shared" si="3"/>
        <v>6000</v>
      </c>
      <c r="H130" s="7">
        <v>1670</v>
      </c>
    </row>
    <row r="131" spans="1:8" x14ac:dyDescent="0.2">
      <c r="A131" s="13" t="s">
        <v>255</v>
      </c>
      <c r="B131" s="5" t="s">
        <v>256</v>
      </c>
      <c r="C131" s="59"/>
      <c r="D131" s="16" t="s">
        <v>5</v>
      </c>
      <c r="E131" s="37">
        <v>1000</v>
      </c>
      <c r="F131" s="6">
        <v>21</v>
      </c>
      <c r="G131" s="3">
        <f t="shared" si="3"/>
        <v>21000</v>
      </c>
      <c r="H131" s="7">
        <v>2885</v>
      </c>
    </row>
    <row r="132" spans="1:8" x14ac:dyDescent="0.2">
      <c r="A132" s="13" t="s">
        <v>257</v>
      </c>
      <c r="B132" s="5" t="s">
        <v>258</v>
      </c>
      <c r="C132" s="59"/>
      <c r="D132" s="16" t="s">
        <v>5</v>
      </c>
      <c r="E132" s="37">
        <v>1000</v>
      </c>
      <c r="F132" s="6">
        <v>6</v>
      </c>
      <c r="G132" s="3">
        <f t="shared" si="3"/>
        <v>6000</v>
      </c>
      <c r="H132" s="7">
        <v>3378</v>
      </c>
    </row>
    <row r="133" spans="1:8" x14ac:dyDescent="0.2">
      <c r="A133" s="13" t="s">
        <v>259</v>
      </c>
      <c r="B133" s="5" t="s">
        <v>260</v>
      </c>
      <c r="C133" s="59"/>
      <c r="D133" s="16" t="s">
        <v>5</v>
      </c>
      <c r="E133" s="37">
        <v>1000</v>
      </c>
      <c r="F133" s="6">
        <v>2</v>
      </c>
      <c r="G133" s="3">
        <f t="shared" si="3"/>
        <v>2000</v>
      </c>
      <c r="H133" s="7">
        <v>3378</v>
      </c>
    </row>
    <row r="134" spans="1:8" x14ac:dyDescent="0.2">
      <c r="A134" s="13" t="s">
        <v>261</v>
      </c>
      <c r="B134" s="5" t="s">
        <v>262</v>
      </c>
      <c r="C134" s="59"/>
      <c r="D134" s="16" t="s">
        <v>5</v>
      </c>
      <c r="E134" s="37">
        <v>1000</v>
      </c>
      <c r="F134" s="6">
        <v>2</v>
      </c>
      <c r="G134" s="3">
        <f t="shared" si="3"/>
        <v>2000</v>
      </c>
      <c r="H134" s="7">
        <v>3156</v>
      </c>
    </row>
    <row r="135" spans="1:8" x14ac:dyDescent="0.2">
      <c r="A135" s="13" t="s">
        <v>263</v>
      </c>
      <c r="B135" s="5" t="s">
        <v>264</v>
      </c>
      <c r="C135" s="59"/>
      <c r="D135" s="16" t="s">
        <v>5</v>
      </c>
      <c r="E135" s="37">
        <v>1500</v>
      </c>
      <c r="F135" s="6">
        <v>2</v>
      </c>
      <c r="G135" s="3">
        <f t="shared" si="3"/>
        <v>3000</v>
      </c>
      <c r="H135" s="7">
        <v>3843</v>
      </c>
    </row>
    <row r="136" spans="1:8" x14ac:dyDescent="0.2">
      <c r="A136" s="13" t="s">
        <v>265</v>
      </c>
      <c r="B136" s="5" t="s">
        <v>266</v>
      </c>
      <c r="C136" s="59"/>
      <c r="D136" s="16" t="s">
        <v>5</v>
      </c>
      <c r="E136" s="37">
        <v>1500</v>
      </c>
      <c r="F136" s="6">
        <v>7</v>
      </c>
      <c r="G136" s="3">
        <f t="shared" ref="G136:G195" si="5">E136*F136</f>
        <v>10500</v>
      </c>
      <c r="H136" s="7">
        <v>3802</v>
      </c>
    </row>
    <row r="137" spans="1:8" x14ac:dyDescent="0.2">
      <c r="A137" s="13" t="s">
        <v>267</v>
      </c>
      <c r="B137" s="5" t="s">
        <v>268</v>
      </c>
      <c r="C137" s="59"/>
      <c r="D137" s="16" t="s">
        <v>5</v>
      </c>
      <c r="E137" s="37">
        <v>2000</v>
      </c>
      <c r="F137" s="6">
        <v>1</v>
      </c>
      <c r="G137" s="3">
        <f t="shared" si="5"/>
        <v>2000</v>
      </c>
      <c r="H137" s="7">
        <v>4120</v>
      </c>
    </row>
    <row r="138" spans="1:8" x14ac:dyDescent="0.2">
      <c r="A138" s="13" t="s">
        <v>269</v>
      </c>
      <c r="B138" s="5" t="s">
        <v>270</v>
      </c>
      <c r="C138" s="59"/>
      <c r="D138" s="16" t="s">
        <v>5</v>
      </c>
      <c r="E138" s="37">
        <v>1011</v>
      </c>
      <c r="F138" s="6">
        <v>1</v>
      </c>
      <c r="G138" s="3">
        <f t="shared" si="5"/>
        <v>1011</v>
      </c>
      <c r="H138" s="7">
        <v>2971</v>
      </c>
    </row>
    <row r="139" spans="1:8" x14ac:dyDescent="0.2">
      <c r="A139" s="13" t="s">
        <v>271</v>
      </c>
      <c r="B139" s="5" t="s">
        <v>272</v>
      </c>
      <c r="C139" s="60"/>
      <c r="D139" s="16" t="s">
        <v>5</v>
      </c>
      <c r="E139" s="37">
        <v>3500</v>
      </c>
      <c r="F139" s="6">
        <v>4</v>
      </c>
      <c r="G139" s="3">
        <f t="shared" si="5"/>
        <v>14000</v>
      </c>
      <c r="H139" s="7">
        <v>8839</v>
      </c>
    </row>
    <row r="140" spans="1:8" x14ac:dyDescent="0.2">
      <c r="A140" s="13" t="s">
        <v>273</v>
      </c>
      <c r="B140" s="5" t="s">
        <v>274</v>
      </c>
      <c r="C140" s="5"/>
      <c r="D140" s="16" t="s">
        <v>5</v>
      </c>
      <c r="E140" s="37">
        <v>150</v>
      </c>
      <c r="F140" s="6">
        <v>1</v>
      </c>
      <c r="G140" s="3">
        <f t="shared" si="5"/>
        <v>150</v>
      </c>
      <c r="H140" s="7">
        <v>506</v>
      </c>
    </row>
    <row r="141" spans="1:8" x14ac:dyDescent="0.2">
      <c r="A141" s="13" t="s">
        <v>275</v>
      </c>
      <c r="B141" s="5" t="s">
        <v>276</v>
      </c>
      <c r="C141" s="5"/>
      <c r="D141" s="16" t="s">
        <v>5</v>
      </c>
      <c r="E141" s="37">
        <v>384</v>
      </c>
      <c r="F141" s="6">
        <v>3</v>
      </c>
      <c r="G141" s="3">
        <f t="shared" si="5"/>
        <v>1152</v>
      </c>
      <c r="H141" s="7">
        <v>500</v>
      </c>
    </row>
    <row r="142" spans="1:8" x14ac:dyDescent="0.2">
      <c r="A142" s="13" t="s">
        <v>277</v>
      </c>
      <c r="B142" s="5" t="s">
        <v>278</v>
      </c>
      <c r="C142" s="5"/>
      <c r="D142" s="16" t="s">
        <v>5</v>
      </c>
      <c r="E142" s="37">
        <v>500</v>
      </c>
      <c r="F142" s="6">
        <v>10</v>
      </c>
      <c r="G142" s="3">
        <f t="shared" si="5"/>
        <v>5000</v>
      </c>
      <c r="H142" s="7">
        <v>2099</v>
      </c>
    </row>
    <row r="143" spans="1:8" x14ac:dyDescent="0.2">
      <c r="A143" s="13" t="s">
        <v>279</v>
      </c>
      <c r="B143" s="5" t="s">
        <v>280</v>
      </c>
      <c r="C143" s="5"/>
      <c r="D143" s="16" t="s">
        <v>5</v>
      </c>
      <c r="E143" s="37">
        <v>500</v>
      </c>
      <c r="F143" s="6">
        <v>4</v>
      </c>
      <c r="G143" s="3">
        <f t="shared" si="5"/>
        <v>2000</v>
      </c>
      <c r="H143" s="7">
        <v>1761</v>
      </c>
    </row>
    <row r="144" spans="1:8" x14ac:dyDescent="0.2">
      <c r="A144" s="13" t="s">
        <v>281</v>
      </c>
      <c r="B144" s="5" t="s">
        <v>282</v>
      </c>
      <c r="C144" s="5"/>
      <c r="D144" s="16" t="s">
        <v>5</v>
      </c>
      <c r="E144" s="37">
        <v>377</v>
      </c>
      <c r="F144" s="6">
        <v>1</v>
      </c>
      <c r="G144" s="3">
        <f t="shared" si="5"/>
        <v>377</v>
      </c>
      <c r="H144" s="7">
        <v>1000</v>
      </c>
    </row>
    <row r="145" spans="1:8" x14ac:dyDescent="0.2">
      <c r="A145" s="13" t="s">
        <v>283</v>
      </c>
      <c r="B145" s="5" t="s">
        <v>284</v>
      </c>
      <c r="C145" s="5"/>
      <c r="D145" s="16" t="s">
        <v>5</v>
      </c>
      <c r="E145" s="37">
        <v>169.2</v>
      </c>
      <c r="F145" s="6">
        <v>20</v>
      </c>
      <c r="G145" s="3">
        <f t="shared" si="5"/>
        <v>3384</v>
      </c>
      <c r="H145" s="7">
        <v>720</v>
      </c>
    </row>
    <row r="146" spans="1:8" x14ac:dyDescent="0.2">
      <c r="A146" s="13" t="s">
        <v>285</v>
      </c>
      <c r="B146" s="5" t="s">
        <v>286</v>
      </c>
      <c r="C146" s="5"/>
      <c r="D146" s="16" t="s">
        <v>5</v>
      </c>
      <c r="E146" s="37">
        <v>225.6</v>
      </c>
      <c r="F146" s="6">
        <v>19</v>
      </c>
      <c r="G146" s="3">
        <f t="shared" si="5"/>
        <v>4286.3999999999996</v>
      </c>
      <c r="H146" s="7">
        <v>817</v>
      </c>
    </row>
    <row r="147" spans="1:8" x14ac:dyDescent="0.2">
      <c r="A147" s="13" t="s">
        <v>287</v>
      </c>
      <c r="B147" s="5" t="s">
        <v>288</v>
      </c>
      <c r="C147" s="5"/>
      <c r="D147" s="16" t="s">
        <v>5</v>
      </c>
      <c r="E147" s="37">
        <v>252</v>
      </c>
      <c r="F147" s="6">
        <v>4</v>
      </c>
      <c r="G147" s="3">
        <f t="shared" si="5"/>
        <v>1008</v>
      </c>
      <c r="H147" s="7">
        <v>931</v>
      </c>
    </row>
    <row r="148" spans="1:8" x14ac:dyDescent="0.2">
      <c r="A148" s="13" t="s">
        <v>289</v>
      </c>
      <c r="B148" s="5" t="s">
        <v>290</v>
      </c>
      <c r="C148" s="5"/>
      <c r="D148" s="16" t="s">
        <v>5</v>
      </c>
      <c r="E148" s="37">
        <v>200</v>
      </c>
      <c r="F148" s="6">
        <v>5</v>
      </c>
      <c r="G148" s="3">
        <f t="shared" si="5"/>
        <v>1000</v>
      </c>
      <c r="H148" s="7">
        <v>636</v>
      </c>
    </row>
    <row r="149" spans="1:8" ht="52.9" customHeight="1" x14ac:dyDescent="0.2">
      <c r="A149" s="13" t="s">
        <v>291</v>
      </c>
      <c r="B149" s="5" t="s">
        <v>292</v>
      </c>
      <c r="C149" s="58"/>
      <c r="D149" s="16" t="s">
        <v>5</v>
      </c>
      <c r="E149" s="37">
        <v>62</v>
      </c>
      <c r="F149" s="6">
        <v>3</v>
      </c>
      <c r="G149" s="3">
        <f t="shared" si="5"/>
        <v>186</v>
      </c>
      <c r="H149" s="7">
        <v>466</v>
      </c>
    </row>
    <row r="150" spans="1:8" ht="35.450000000000003" customHeight="1" x14ac:dyDescent="0.2">
      <c r="A150" s="13" t="s">
        <v>293</v>
      </c>
      <c r="B150" s="5" t="s">
        <v>294</v>
      </c>
      <c r="C150" s="59"/>
      <c r="D150" s="16" t="s">
        <v>5</v>
      </c>
      <c r="E150" s="37">
        <v>62</v>
      </c>
      <c r="F150" s="6">
        <v>3</v>
      </c>
      <c r="G150" s="3">
        <f t="shared" si="5"/>
        <v>186</v>
      </c>
      <c r="H150" s="7">
        <v>260</v>
      </c>
    </row>
    <row r="151" spans="1:8" ht="33" customHeight="1" x14ac:dyDescent="0.2">
      <c r="A151" s="13" t="s">
        <v>295</v>
      </c>
      <c r="B151" s="5" t="s">
        <v>296</v>
      </c>
      <c r="C151" s="60"/>
      <c r="D151" s="16" t="s">
        <v>5</v>
      </c>
      <c r="E151" s="37">
        <v>79</v>
      </c>
      <c r="F151" s="6">
        <v>3</v>
      </c>
      <c r="G151" s="3">
        <f t="shared" si="5"/>
        <v>237</v>
      </c>
      <c r="H151" s="7">
        <v>742</v>
      </c>
    </row>
    <row r="152" spans="1:8" x14ac:dyDescent="0.2">
      <c r="A152" s="13" t="s">
        <v>297</v>
      </c>
      <c r="B152" s="5" t="s">
        <v>298</v>
      </c>
      <c r="C152" s="5"/>
      <c r="D152" s="16" t="s">
        <v>5</v>
      </c>
      <c r="E152" s="37">
        <v>310</v>
      </c>
      <c r="F152" s="6">
        <v>1</v>
      </c>
      <c r="G152" s="3">
        <f t="shared" si="5"/>
        <v>310</v>
      </c>
      <c r="H152" s="7">
        <v>700</v>
      </c>
    </row>
    <row r="153" spans="1:8" x14ac:dyDescent="0.2">
      <c r="A153" s="13" t="s">
        <v>299</v>
      </c>
      <c r="B153" s="5" t="s">
        <v>300</v>
      </c>
      <c r="C153" s="5"/>
      <c r="D153" s="16" t="s">
        <v>5</v>
      </c>
      <c r="E153" s="37">
        <v>326.39999999999998</v>
      </c>
      <c r="F153" s="6">
        <v>1</v>
      </c>
      <c r="G153" s="3">
        <f t="shared" si="5"/>
        <v>326.39999999999998</v>
      </c>
      <c r="H153" s="7">
        <v>785</v>
      </c>
    </row>
    <row r="154" spans="1:8" x14ac:dyDescent="0.2">
      <c r="A154" s="13" t="s">
        <v>301</v>
      </c>
      <c r="B154" s="5" t="s">
        <v>302</v>
      </c>
      <c r="C154" s="5"/>
      <c r="D154" s="16" t="s">
        <v>5</v>
      </c>
      <c r="E154" s="37">
        <v>132</v>
      </c>
      <c r="F154" s="6">
        <v>4</v>
      </c>
      <c r="G154" s="3">
        <f t="shared" si="5"/>
        <v>528</v>
      </c>
      <c r="H154" s="7"/>
    </row>
    <row r="155" spans="1:8" ht="25.5" x14ac:dyDescent="0.25">
      <c r="A155" s="15" t="s">
        <v>303</v>
      </c>
      <c r="B155" s="11" t="s">
        <v>304</v>
      </c>
      <c r="C155" s="11"/>
      <c r="D155" s="16" t="s">
        <v>5</v>
      </c>
      <c r="E155" s="35">
        <v>2711</v>
      </c>
      <c r="F155" s="12">
        <v>4</v>
      </c>
      <c r="G155" s="3">
        <f t="shared" si="5"/>
        <v>10844</v>
      </c>
      <c r="H155" s="7">
        <v>3082</v>
      </c>
    </row>
    <row r="156" spans="1:8" ht="25.5" x14ac:dyDescent="0.25">
      <c r="A156" s="15" t="s">
        <v>305</v>
      </c>
      <c r="B156" s="11" t="s">
        <v>306</v>
      </c>
      <c r="C156" s="51"/>
      <c r="D156" s="16" t="s">
        <v>5</v>
      </c>
      <c r="E156" s="35">
        <v>500</v>
      </c>
      <c r="F156" s="12">
        <v>1</v>
      </c>
      <c r="G156" s="3">
        <f t="shared" si="5"/>
        <v>500</v>
      </c>
      <c r="H156" s="7">
        <v>1350</v>
      </c>
    </row>
    <row r="157" spans="1:8" x14ac:dyDescent="0.25">
      <c r="A157" s="15" t="s">
        <v>307</v>
      </c>
      <c r="B157" s="11" t="s">
        <v>308</v>
      </c>
      <c r="C157" s="52"/>
      <c r="D157" s="16" t="s">
        <v>5</v>
      </c>
      <c r="E157" s="35">
        <v>700</v>
      </c>
      <c r="F157" s="12">
        <v>1</v>
      </c>
      <c r="G157" s="3">
        <f t="shared" si="5"/>
        <v>700</v>
      </c>
      <c r="H157" s="7">
        <v>1500</v>
      </c>
    </row>
    <row r="158" spans="1:8" x14ac:dyDescent="0.25">
      <c r="A158" s="15" t="s">
        <v>309</v>
      </c>
      <c r="B158" s="11" t="s">
        <v>310</v>
      </c>
      <c r="C158" s="52"/>
      <c r="D158" s="16" t="s">
        <v>5</v>
      </c>
      <c r="E158" s="35">
        <v>700</v>
      </c>
      <c r="F158" s="12">
        <v>1</v>
      </c>
      <c r="G158" s="3">
        <f t="shared" si="5"/>
        <v>700</v>
      </c>
      <c r="H158" s="7">
        <v>1500</v>
      </c>
    </row>
    <row r="159" spans="1:8" x14ac:dyDescent="0.25">
      <c r="A159" s="15" t="s">
        <v>311</v>
      </c>
      <c r="B159" s="11" t="s">
        <v>312</v>
      </c>
      <c r="C159" s="52"/>
      <c r="D159" s="16" t="s">
        <v>5</v>
      </c>
      <c r="E159" s="35">
        <v>1500</v>
      </c>
      <c r="F159" s="12">
        <v>3</v>
      </c>
      <c r="G159" s="3">
        <f t="shared" si="5"/>
        <v>4500</v>
      </c>
      <c r="H159" s="7">
        <v>3513</v>
      </c>
    </row>
    <row r="160" spans="1:8" x14ac:dyDescent="0.25">
      <c r="A160" s="15" t="s">
        <v>313</v>
      </c>
      <c r="B160" s="11" t="s">
        <v>314</v>
      </c>
      <c r="C160" s="52"/>
      <c r="D160" s="16" t="s">
        <v>5</v>
      </c>
      <c r="E160" s="35">
        <v>1500</v>
      </c>
      <c r="F160" s="12">
        <v>1</v>
      </c>
      <c r="G160" s="3">
        <f t="shared" si="5"/>
        <v>1500</v>
      </c>
      <c r="H160" s="7">
        <v>3883</v>
      </c>
    </row>
    <row r="161" spans="1:8" x14ac:dyDescent="0.25">
      <c r="A161" s="15" t="s">
        <v>315</v>
      </c>
      <c r="B161" s="11" t="s">
        <v>316</v>
      </c>
      <c r="C161" s="52"/>
      <c r="D161" s="16" t="s">
        <v>5</v>
      </c>
      <c r="E161" s="35">
        <v>1500</v>
      </c>
      <c r="F161" s="12">
        <v>3</v>
      </c>
      <c r="G161" s="3">
        <f t="shared" si="5"/>
        <v>4500</v>
      </c>
      <c r="H161" s="7">
        <v>3169</v>
      </c>
    </row>
    <row r="162" spans="1:8" x14ac:dyDescent="0.25">
      <c r="A162" s="15" t="s">
        <v>317</v>
      </c>
      <c r="B162" s="11" t="s">
        <v>318</v>
      </c>
      <c r="C162" s="52"/>
      <c r="D162" s="16" t="s">
        <v>5</v>
      </c>
      <c r="E162" s="35">
        <v>1500</v>
      </c>
      <c r="F162" s="12">
        <v>3</v>
      </c>
      <c r="G162" s="3">
        <f t="shared" si="5"/>
        <v>4500</v>
      </c>
      <c r="H162" s="7">
        <v>3370</v>
      </c>
    </row>
    <row r="163" spans="1:8" x14ac:dyDescent="0.25">
      <c r="A163" s="15" t="s">
        <v>319</v>
      </c>
      <c r="B163" s="11" t="s">
        <v>320</v>
      </c>
      <c r="C163" s="52"/>
      <c r="D163" s="16" t="s">
        <v>5</v>
      </c>
      <c r="E163" s="35">
        <v>1500</v>
      </c>
      <c r="F163" s="12">
        <v>3</v>
      </c>
      <c r="G163" s="3">
        <f t="shared" si="5"/>
        <v>4500</v>
      </c>
      <c r="H163" s="7">
        <v>3689</v>
      </c>
    </row>
    <row r="164" spans="1:8" x14ac:dyDescent="0.25">
      <c r="A164" s="15" t="s">
        <v>321</v>
      </c>
      <c r="B164" s="11" t="s">
        <v>322</v>
      </c>
      <c r="C164" s="52"/>
      <c r="D164" s="16" t="s">
        <v>5</v>
      </c>
      <c r="E164" s="35">
        <v>2000</v>
      </c>
      <c r="F164" s="12">
        <v>1</v>
      </c>
      <c r="G164" s="3">
        <f t="shared" si="5"/>
        <v>2000</v>
      </c>
      <c r="H164" s="7">
        <v>4535</v>
      </c>
    </row>
    <row r="165" spans="1:8" x14ac:dyDescent="0.25">
      <c r="A165" s="15" t="s">
        <v>323</v>
      </c>
      <c r="B165" s="11" t="s">
        <v>324</v>
      </c>
      <c r="C165" s="52"/>
      <c r="D165" s="16" t="s">
        <v>5</v>
      </c>
      <c r="E165" s="35">
        <v>2000</v>
      </c>
      <c r="F165" s="12">
        <v>4</v>
      </c>
      <c r="G165" s="3">
        <f t="shared" si="5"/>
        <v>8000</v>
      </c>
      <c r="H165" s="7">
        <v>4935</v>
      </c>
    </row>
    <row r="166" spans="1:8" x14ac:dyDescent="0.25">
      <c r="A166" s="15" t="s">
        <v>325</v>
      </c>
      <c r="B166" s="11" t="s">
        <v>326</v>
      </c>
      <c r="C166" s="52"/>
      <c r="D166" s="16" t="s">
        <v>5</v>
      </c>
      <c r="E166" s="35">
        <v>2000</v>
      </c>
      <c r="F166" s="12">
        <v>2</v>
      </c>
      <c r="G166" s="3">
        <f t="shared" si="5"/>
        <v>4000</v>
      </c>
      <c r="H166" s="7">
        <v>4935</v>
      </c>
    </row>
    <row r="167" spans="1:8" x14ac:dyDescent="0.25">
      <c r="A167" s="15" t="s">
        <v>327</v>
      </c>
      <c r="B167" s="11" t="s">
        <v>328</v>
      </c>
      <c r="C167" s="52"/>
      <c r="D167" s="16" t="s">
        <v>5</v>
      </c>
      <c r="E167" s="35">
        <v>2500</v>
      </c>
      <c r="F167" s="12">
        <v>1</v>
      </c>
      <c r="G167" s="3">
        <f t="shared" si="5"/>
        <v>2500</v>
      </c>
      <c r="H167" s="7">
        <v>5439</v>
      </c>
    </row>
    <row r="168" spans="1:8" x14ac:dyDescent="0.25">
      <c r="A168" s="15" t="s">
        <v>329</v>
      </c>
      <c r="B168" s="11" t="s">
        <v>330</v>
      </c>
      <c r="C168" s="53"/>
      <c r="D168" s="16" t="s">
        <v>5</v>
      </c>
      <c r="E168" s="35">
        <v>5091.1000000000004</v>
      </c>
      <c r="F168" s="12">
        <v>7</v>
      </c>
      <c r="G168" s="3">
        <f t="shared" si="5"/>
        <v>35637.700000000004</v>
      </c>
      <c r="H168" s="7">
        <v>7689</v>
      </c>
    </row>
    <row r="169" spans="1:8" ht="25.5" x14ac:dyDescent="0.25">
      <c r="A169" s="15" t="s">
        <v>51</v>
      </c>
      <c r="B169" s="11" t="s">
        <v>52</v>
      </c>
      <c r="C169" s="11"/>
      <c r="D169" s="16" t="s">
        <v>5</v>
      </c>
      <c r="E169" s="35">
        <v>133</v>
      </c>
      <c r="F169" s="12">
        <v>10</v>
      </c>
      <c r="G169" s="3">
        <f>E169*F169</f>
        <v>1330</v>
      </c>
      <c r="H169" s="7">
        <v>500</v>
      </c>
    </row>
    <row r="170" spans="1:8" ht="25.5" x14ac:dyDescent="0.25">
      <c r="A170" s="15" t="s">
        <v>54</v>
      </c>
      <c r="B170" s="11" t="s">
        <v>55</v>
      </c>
      <c r="C170" s="11"/>
      <c r="D170" s="16" t="s">
        <v>5</v>
      </c>
      <c r="E170" s="35">
        <v>133</v>
      </c>
      <c r="F170" s="12">
        <v>7</v>
      </c>
      <c r="G170" s="3">
        <f>E170*F170</f>
        <v>931</v>
      </c>
      <c r="H170" s="7">
        <v>500</v>
      </c>
    </row>
    <row r="171" spans="1:8" x14ac:dyDescent="0.25">
      <c r="A171" s="15" t="s">
        <v>18</v>
      </c>
      <c r="B171" s="11" t="s">
        <v>19</v>
      </c>
      <c r="C171" s="11"/>
      <c r="D171" s="16" t="s">
        <v>5</v>
      </c>
      <c r="E171" s="35">
        <v>144</v>
      </c>
      <c r="F171" s="12">
        <v>6</v>
      </c>
      <c r="G171" s="3">
        <f>E171*F171</f>
        <v>864</v>
      </c>
      <c r="H171" s="7">
        <v>1772</v>
      </c>
    </row>
    <row r="172" spans="1:8" ht="16.5" thickBot="1" x14ac:dyDescent="0.3">
      <c r="A172" s="79" t="s">
        <v>4</v>
      </c>
      <c r="B172" s="80"/>
      <c r="C172" s="80"/>
      <c r="D172" s="80"/>
      <c r="E172" s="80"/>
      <c r="F172" s="81"/>
      <c r="G172" s="21">
        <f>SUM(G119:G171)</f>
        <v>208895.5</v>
      </c>
      <c r="H172" s="42"/>
    </row>
    <row r="173" spans="1:8" ht="15.75" x14ac:dyDescent="0.25">
      <c r="A173" s="54" t="s">
        <v>352</v>
      </c>
      <c r="B173" s="55"/>
      <c r="C173" s="55"/>
      <c r="D173" s="55"/>
      <c r="E173" s="55"/>
      <c r="F173" s="55"/>
      <c r="G173" s="55"/>
      <c r="H173" s="45"/>
    </row>
    <row r="174" spans="1:8" x14ac:dyDescent="0.25">
      <c r="A174" s="15" t="s">
        <v>353</v>
      </c>
      <c r="B174" s="11" t="s">
        <v>354</v>
      </c>
      <c r="C174" s="11"/>
      <c r="D174" s="16" t="s">
        <v>5</v>
      </c>
      <c r="E174" s="35">
        <v>81.5</v>
      </c>
      <c r="F174" s="12">
        <v>7</v>
      </c>
      <c r="G174" s="3">
        <f t="shared" ref="G174:G189" si="6">E174*F174</f>
        <v>570.5</v>
      </c>
      <c r="H174" s="7"/>
    </row>
    <row r="175" spans="1:8" ht="30.6" customHeight="1" x14ac:dyDescent="0.25">
      <c r="A175" s="15" t="s">
        <v>355</v>
      </c>
      <c r="B175" s="11" t="s">
        <v>356</v>
      </c>
      <c r="C175" s="51"/>
      <c r="D175" s="16" t="s">
        <v>5</v>
      </c>
      <c r="E175" s="35">
        <v>14</v>
      </c>
      <c r="F175" s="12">
        <v>87</v>
      </c>
      <c r="G175" s="3">
        <f t="shared" si="6"/>
        <v>1218</v>
      </c>
      <c r="H175" s="7">
        <v>20</v>
      </c>
    </row>
    <row r="176" spans="1:8" ht="30.6" customHeight="1" x14ac:dyDescent="0.25">
      <c r="A176" s="15" t="s">
        <v>357</v>
      </c>
      <c r="B176" s="11" t="s">
        <v>358</v>
      </c>
      <c r="C176" s="52"/>
      <c r="D176" s="16" t="s">
        <v>5</v>
      </c>
      <c r="E176" s="35">
        <v>10</v>
      </c>
      <c r="F176" s="12">
        <v>65</v>
      </c>
      <c r="G176" s="3">
        <f t="shared" si="6"/>
        <v>650</v>
      </c>
      <c r="H176" s="7">
        <v>15</v>
      </c>
    </row>
    <row r="177" spans="1:8" ht="30.6" customHeight="1" x14ac:dyDescent="0.25">
      <c r="A177" s="15" t="s">
        <v>359</v>
      </c>
      <c r="B177" s="11" t="s">
        <v>360</v>
      </c>
      <c r="C177" s="52"/>
      <c r="D177" s="16" t="s">
        <v>5</v>
      </c>
      <c r="E177" s="35">
        <v>10</v>
      </c>
      <c r="F177" s="12">
        <v>76</v>
      </c>
      <c r="G177" s="3">
        <f t="shared" si="6"/>
        <v>760</v>
      </c>
      <c r="H177" s="7">
        <v>15</v>
      </c>
    </row>
    <row r="178" spans="1:8" ht="30.6" customHeight="1" x14ac:dyDescent="0.25">
      <c r="A178" s="15" t="s">
        <v>361</v>
      </c>
      <c r="B178" s="11" t="s">
        <v>362</v>
      </c>
      <c r="C178" s="52"/>
      <c r="D178" s="16" t="s">
        <v>5</v>
      </c>
      <c r="E178" s="35">
        <v>16</v>
      </c>
      <c r="F178" s="12">
        <v>92</v>
      </c>
      <c r="G178" s="3">
        <f t="shared" si="6"/>
        <v>1472</v>
      </c>
      <c r="H178" s="7">
        <v>20</v>
      </c>
    </row>
    <row r="179" spans="1:8" ht="30.6" customHeight="1" x14ac:dyDescent="0.25">
      <c r="A179" s="15" t="s">
        <v>363</v>
      </c>
      <c r="B179" s="11" t="s">
        <v>364</v>
      </c>
      <c r="C179" s="52"/>
      <c r="D179" s="16" t="s">
        <v>5</v>
      </c>
      <c r="E179" s="35">
        <v>10</v>
      </c>
      <c r="F179" s="12">
        <v>179</v>
      </c>
      <c r="G179" s="3">
        <f t="shared" si="6"/>
        <v>1790</v>
      </c>
      <c r="H179" s="7">
        <v>20</v>
      </c>
    </row>
    <row r="180" spans="1:8" ht="30.6" customHeight="1" x14ac:dyDescent="0.25">
      <c r="A180" s="15" t="s">
        <v>365</v>
      </c>
      <c r="B180" s="11" t="s">
        <v>366</v>
      </c>
      <c r="C180" s="52"/>
      <c r="D180" s="16" t="s">
        <v>5</v>
      </c>
      <c r="E180" s="35">
        <v>16</v>
      </c>
      <c r="F180" s="12">
        <v>80</v>
      </c>
      <c r="G180" s="3">
        <f t="shared" si="6"/>
        <v>1280</v>
      </c>
      <c r="H180" s="7">
        <v>20</v>
      </c>
    </row>
    <row r="181" spans="1:8" ht="30.6" customHeight="1" x14ac:dyDescent="0.25">
      <c r="A181" s="15" t="s">
        <v>367</v>
      </c>
      <c r="B181" s="11" t="s">
        <v>368</v>
      </c>
      <c r="C181" s="52"/>
      <c r="D181" s="16" t="s">
        <v>5</v>
      </c>
      <c r="E181" s="35">
        <v>16</v>
      </c>
      <c r="F181" s="12">
        <v>60</v>
      </c>
      <c r="G181" s="3">
        <f t="shared" si="6"/>
        <v>960</v>
      </c>
      <c r="H181" s="7">
        <v>20</v>
      </c>
    </row>
    <row r="182" spans="1:8" ht="30.6" customHeight="1" x14ac:dyDescent="0.25">
      <c r="A182" s="15" t="s">
        <v>369</v>
      </c>
      <c r="B182" s="11" t="s">
        <v>370</v>
      </c>
      <c r="C182" s="52"/>
      <c r="D182" s="16" t="s">
        <v>5</v>
      </c>
      <c r="E182" s="35">
        <v>19</v>
      </c>
      <c r="F182" s="12">
        <v>10</v>
      </c>
      <c r="G182" s="3">
        <f t="shared" si="6"/>
        <v>190</v>
      </c>
      <c r="H182" s="7">
        <v>30</v>
      </c>
    </row>
    <row r="183" spans="1:8" ht="30.6" customHeight="1" x14ac:dyDescent="0.25">
      <c r="A183" s="15" t="s">
        <v>371</v>
      </c>
      <c r="B183" s="11" t="s">
        <v>372</v>
      </c>
      <c r="C183" s="53"/>
      <c r="D183" s="16" t="s">
        <v>5</v>
      </c>
      <c r="E183" s="35">
        <v>35</v>
      </c>
      <c r="F183" s="12">
        <v>1</v>
      </c>
      <c r="G183" s="3">
        <f t="shared" si="6"/>
        <v>35</v>
      </c>
      <c r="H183" s="7">
        <v>40</v>
      </c>
    </row>
    <row r="184" spans="1:8" ht="120" customHeight="1" x14ac:dyDescent="0.25">
      <c r="A184" s="15" t="s">
        <v>373</v>
      </c>
      <c r="B184" s="11" t="s">
        <v>374</v>
      </c>
      <c r="C184" s="11"/>
      <c r="D184" s="16" t="s">
        <v>5</v>
      </c>
      <c r="E184" s="35">
        <v>38.1</v>
      </c>
      <c r="F184" s="12">
        <v>10</v>
      </c>
      <c r="G184" s="3">
        <f t="shared" si="6"/>
        <v>381</v>
      </c>
      <c r="H184" s="7">
        <v>40</v>
      </c>
    </row>
    <row r="185" spans="1:8" x14ac:dyDescent="0.25">
      <c r="A185" s="15" t="s">
        <v>375</v>
      </c>
      <c r="B185" s="11" t="s">
        <v>376</v>
      </c>
      <c r="C185" s="11"/>
      <c r="D185" s="16" t="s">
        <v>6</v>
      </c>
      <c r="E185" s="35">
        <v>49.1</v>
      </c>
      <c r="F185" s="12">
        <v>194.8</v>
      </c>
      <c r="G185" s="3">
        <f t="shared" si="6"/>
        <v>9564.68</v>
      </c>
      <c r="H185" s="7"/>
    </row>
    <row r="186" spans="1:8" x14ac:dyDescent="0.25">
      <c r="A186" s="15" t="s">
        <v>377</v>
      </c>
      <c r="B186" s="11" t="s">
        <v>378</v>
      </c>
      <c r="C186" s="11"/>
      <c r="D186" s="16" t="s">
        <v>6</v>
      </c>
      <c r="E186" s="35">
        <v>58.7</v>
      </c>
      <c r="F186" s="12">
        <v>700.4</v>
      </c>
      <c r="G186" s="3">
        <f t="shared" si="6"/>
        <v>41113.480000000003</v>
      </c>
      <c r="H186" s="7"/>
    </row>
    <row r="187" spans="1:8" x14ac:dyDescent="0.25">
      <c r="A187" s="15" t="s">
        <v>379</v>
      </c>
      <c r="B187" s="11" t="s">
        <v>380</v>
      </c>
      <c r="C187" s="11"/>
      <c r="D187" s="16" t="s">
        <v>6</v>
      </c>
      <c r="E187" s="35">
        <v>58.7</v>
      </c>
      <c r="F187" s="12">
        <v>233.9</v>
      </c>
      <c r="G187" s="3">
        <f t="shared" si="6"/>
        <v>13729.93</v>
      </c>
      <c r="H187" s="7"/>
    </row>
    <row r="188" spans="1:8" ht="38.25" x14ac:dyDescent="0.25">
      <c r="A188" s="15" t="s">
        <v>340</v>
      </c>
      <c r="B188" s="11" t="s">
        <v>341</v>
      </c>
      <c r="C188" s="11"/>
      <c r="D188" s="16" t="s">
        <v>13</v>
      </c>
      <c r="E188" s="35">
        <v>197</v>
      </c>
      <c r="F188" s="12">
        <v>9.8000000000000007</v>
      </c>
      <c r="G188" s="3">
        <f t="shared" si="6"/>
        <v>1930.6000000000001</v>
      </c>
      <c r="H188" s="7"/>
    </row>
    <row r="189" spans="1:8" x14ac:dyDescent="0.25">
      <c r="A189" s="15" t="s">
        <v>24</v>
      </c>
      <c r="B189" s="11" t="s">
        <v>25</v>
      </c>
      <c r="C189" s="11"/>
      <c r="D189" s="16" t="s">
        <v>5</v>
      </c>
      <c r="E189" s="35">
        <v>75</v>
      </c>
      <c r="F189" s="12">
        <v>1</v>
      </c>
      <c r="G189" s="3">
        <f t="shared" si="6"/>
        <v>75</v>
      </c>
      <c r="H189" s="7">
        <v>80</v>
      </c>
    </row>
    <row r="190" spans="1:8" ht="16.5" thickBot="1" x14ac:dyDescent="0.3">
      <c r="A190" s="76" t="s">
        <v>490</v>
      </c>
      <c r="B190" s="77"/>
      <c r="C190" s="77"/>
      <c r="D190" s="77"/>
      <c r="E190" s="77"/>
      <c r="F190" s="78"/>
      <c r="G190" s="21">
        <f>SUM(G174:G189)</f>
        <v>75720.19</v>
      </c>
      <c r="H190" s="42"/>
    </row>
    <row r="191" spans="1:8" ht="15.75" x14ac:dyDescent="0.25">
      <c r="A191" s="54" t="s">
        <v>381</v>
      </c>
      <c r="B191" s="55"/>
      <c r="C191" s="55"/>
      <c r="D191" s="55"/>
      <c r="E191" s="55"/>
      <c r="F191" s="55"/>
      <c r="G191" s="55"/>
      <c r="H191" s="45"/>
    </row>
    <row r="192" spans="1:8" ht="25.5" x14ac:dyDescent="0.25">
      <c r="A192" s="15" t="s">
        <v>382</v>
      </c>
      <c r="B192" s="11" t="s">
        <v>383</v>
      </c>
      <c r="C192" s="11"/>
      <c r="D192" s="16" t="s">
        <v>5</v>
      </c>
      <c r="E192" s="35">
        <v>1900</v>
      </c>
      <c r="F192" s="12">
        <v>5</v>
      </c>
      <c r="G192" s="3">
        <f t="shared" si="5"/>
        <v>9500</v>
      </c>
      <c r="H192" s="4"/>
    </row>
    <row r="193" spans="1:8" x14ac:dyDescent="0.25">
      <c r="A193" s="15" t="s">
        <v>384</v>
      </c>
      <c r="B193" s="11" t="s">
        <v>509</v>
      </c>
      <c r="C193" s="11"/>
      <c r="D193" s="16" t="s">
        <v>5</v>
      </c>
      <c r="E193" s="35">
        <v>273</v>
      </c>
      <c r="F193" s="12">
        <v>8</v>
      </c>
      <c r="G193" s="3">
        <f t="shared" si="5"/>
        <v>2184</v>
      </c>
      <c r="H193" s="4"/>
    </row>
    <row r="194" spans="1:8" ht="25.5" x14ac:dyDescent="0.25">
      <c r="A194" s="15" t="s">
        <v>385</v>
      </c>
      <c r="B194" s="11" t="s">
        <v>386</v>
      </c>
      <c r="C194" s="11"/>
      <c r="D194" s="16" t="s">
        <v>5</v>
      </c>
      <c r="E194" s="35">
        <v>363</v>
      </c>
      <c r="F194" s="12">
        <v>5</v>
      </c>
      <c r="G194" s="3">
        <f t="shared" si="5"/>
        <v>1815</v>
      </c>
      <c r="H194" s="4"/>
    </row>
    <row r="195" spans="1:8" x14ac:dyDescent="0.25">
      <c r="A195" s="15" t="s">
        <v>387</v>
      </c>
      <c r="B195" s="11" t="s">
        <v>388</v>
      </c>
      <c r="C195" s="11"/>
      <c r="D195" s="16" t="s">
        <v>5</v>
      </c>
      <c r="E195" s="35">
        <v>2199</v>
      </c>
      <c r="F195" s="12">
        <v>7</v>
      </c>
      <c r="G195" s="3">
        <f t="shared" si="5"/>
        <v>15393</v>
      </c>
      <c r="H195" s="4"/>
    </row>
    <row r="196" spans="1:8" ht="16.5" thickBot="1" x14ac:dyDescent="0.3">
      <c r="A196" s="73" t="s">
        <v>490</v>
      </c>
      <c r="B196" s="74"/>
      <c r="C196" s="74"/>
      <c r="D196" s="74"/>
      <c r="E196" s="74"/>
      <c r="F196" s="75"/>
      <c r="G196" s="21">
        <f>SUM(G192:G195)</f>
        <v>28892</v>
      </c>
      <c r="H196" s="43"/>
    </row>
    <row r="197" spans="1:8" ht="15.75" x14ac:dyDescent="0.25">
      <c r="A197" s="56" t="s">
        <v>475</v>
      </c>
      <c r="B197" s="57"/>
      <c r="C197" s="57"/>
      <c r="D197" s="57"/>
      <c r="E197" s="57"/>
      <c r="F197" s="57"/>
      <c r="G197" s="57"/>
      <c r="H197" s="45"/>
    </row>
    <row r="198" spans="1:8" x14ac:dyDescent="0.25">
      <c r="A198" s="15" t="s">
        <v>476</v>
      </c>
      <c r="B198" s="11" t="s">
        <v>477</v>
      </c>
      <c r="C198" s="11"/>
      <c r="D198" s="16" t="s">
        <v>5</v>
      </c>
      <c r="E198" s="35">
        <v>36</v>
      </c>
      <c r="F198" s="12">
        <v>810</v>
      </c>
      <c r="G198" s="3">
        <f t="shared" ref="G198:G201" si="7">E198*F198</f>
        <v>29160</v>
      </c>
      <c r="H198" s="4"/>
    </row>
    <row r="199" spans="1:8" x14ac:dyDescent="0.25">
      <c r="A199" s="15" t="s">
        <v>478</v>
      </c>
      <c r="B199" s="11" t="s">
        <v>479</v>
      </c>
      <c r="C199" s="11"/>
      <c r="D199" s="16" t="s">
        <v>5</v>
      </c>
      <c r="E199" s="35">
        <v>36.6</v>
      </c>
      <c r="F199" s="12">
        <v>72</v>
      </c>
      <c r="G199" s="3">
        <f t="shared" si="7"/>
        <v>2635.2000000000003</v>
      </c>
      <c r="H199" s="4"/>
    </row>
    <row r="200" spans="1:8" x14ac:dyDescent="0.25">
      <c r="A200" s="15" t="s">
        <v>480</v>
      </c>
      <c r="B200" s="11" t="s">
        <v>481</v>
      </c>
      <c r="C200" s="11"/>
      <c r="D200" s="16" t="s">
        <v>5</v>
      </c>
      <c r="E200" s="35">
        <v>28.2</v>
      </c>
      <c r="F200" s="12">
        <v>83</v>
      </c>
      <c r="G200" s="3">
        <f t="shared" si="7"/>
        <v>2340.6</v>
      </c>
      <c r="H200" s="4"/>
    </row>
    <row r="201" spans="1:8" x14ac:dyDescent="0.25">
      <c r="A201" s="15" t="s">
        <v>482</v>
      </c>
      <c r="B201" s="11" t="s">
        <v>483</v>
      </c>
      <c r="C201" s="11"/>
      <c r="D201" s="16" t="s">
        <v>5</v>
      </c>
      <c r="E201" s="35">
        <v>24</v>
      </c>
      <c r="F201" s="12">
        <v>14</v>
      </c>
      <c r="G201" s="3">
        <f t="shared" si="7"/>
        <v>336</v>
      </c>
      <c r="H201" s="4"/>
    </row>
    <row r="202" spans="1:8" x14ac:dyDescent="0.25">
      <c r="A202" s="15" t="s">
        <v>207</v>
      </c>
      <c r="B202" s="11" t="s">
        <v>208</v>
      </c>
      <c r="C202" s="11"/>
      <c r="D202" s="16" t="s">
        <v>5</v>
      </c>
      <c r="E202" s="35">
        <v>24</v>
      </c>
      <c r="F202" s="12">
        <v>22</v>
      </c>
      <c r="G202" s="3">
        <f>E202*F202</f>
        <v>528</v>
      </c>
      <c r="H202" s="4"/>
    </row>
    <row r="203" spans="1:8" x14ac:dyDescent="0.25">
      <c r="A203" s="15" t="s">
        <v>223</v>
      </c>
      <c r="B203" s="11" t="s">
        <v>224</v>
      </c>
      <c r="C203" s="11"/>
      <c r="D203" s="16" t="s">
        <v>5</v>
      </c>
      <c r="E203" s="35">
        <v>2.5</v>
      </c>
      <c r="F203" s="12">
        <v>412</v>
      </c>
      <c r="G203" s="3">
        <f>E203*F203</f>
        <v>1030</v>
      </c>
      <c r="H203" s="4"/>
    </row>
    <row r="204" spans="1:8" ht="16.5" thickBot="1" x14ac:dyDescent="0.3">
      <c r="A204" s="70" t="s">
        <v>490</v>
      </c>
      <c r="B204" s="71"/>
      <c r="C204" s="71"/>
      <c r="D204" s="71"/>
      <c r="E204" s="71"/>
      <c r="F204" s="72"/>
      <c r="G204" s="21">
        <f>SUM(G198:G203)</f>
        <v>36029.800000000003</v>
      </c>
      <c r="H204" s="14"/>
    </row>
    <row r="205" spans="1:8" ht="16.5" customHeight="1" thickBot="1" x14ac:dyDescent="0.3">
      <c r="A205" s="82" t="s">
        <v>484</v>
      </c>
      <c r="B205" s="83"/>
      <c r="C205" s="83"/>
      <c r="D205" s="83"/>
      <c r="E205" s="83"/>
      <c r="F205" s="83"/>
      <c r="G205" s="83"/>
      <c r="H205" s="83"/>
    </row>
    <row r="206" spans="1:8" x14ac:dyDescent="0.25">
      <c r="A206" s="15" t="s">
        <v>390</v>
      </c>
      <c r="B206" s="11" t="s">
        <v>391</v>
      </c>
      <c r="C206" s="11"/>
      <c r="D206" s="16" t="s">
        <v>5</v>
      </c>
      <c r="E206" s="35">
        <v>5900</v>
      </c>
      <c r="F206" s="12">
        <v>1</v>
      </c>
      <c r="G206" s="2">
        <f t="shared" ref="G206:G225" si="8">E206*F206</f>
        <v>5900</v>
      </c>
      <c r="H206" s="41"/>
    </row>
    <row r="207" spans="1:8" x14ac:dyDescent="0.25">
      <c r="A207" s="15" t="s">
        <v>394</v>
      </c>
      <c r="B207" s="11" t="s">
        <v>395</v>
      </c>
      <c r="C207" s="11"/>
      <c r="D207" s="16" t="s">
        <v>5</v>
      </c>
      <c r="E207" s="35">
        <v>6000</v>
      </c>
      <c r="F207" s="12">
        <v>24</v>
      </c>
      <c r="G207" s="2">
        <f t="shared" si="8"/>
        <v>144000</v>
      </c>
      <c r="H207" s="4"/>
    </row>
    <row r="208" spans="1:8" x14ac:dyDescent="0.25">
      <c r="A208" s="15" t="s">
        <v>396</v>
      </c>
      <c r="B208" s="11" t="s">
        <v>397</v>
      </c>
      <c r="C208" s="11"/>
      <c r="D208" s="16" t="s">
        <v>5</v>
      </c>
      <c r="E208" s="35">
        <v>33835</v>
      </c>
      <c r="F208" s="12">
        <v>1</v>
      </c>
      <c r="G208" s="2">
        <f t="shared" si="8"/>
        <v>33835</v>
      </c>
      <c r="H208" s="4"/>
    </row>
    <row r="209" spans="1:8" x14ac:dyDescent="0.25">
      <c r="A209" s="15" t="s">
        <v>338</v>
      </c>
      <c r="B209" s="11" t="s">
        <v>339</v>
      </c>
      <c r="C209" s="11"/>
      <c r="D209" s="16" t="s">
        <v>32</v>
      </c>
      <c r="E209" s="35">
        <v>52</v>
      </c>
      <c r="F209" s="12">
        <v>48.5</v>
      </c>
      <c r="G209" s="2">
        <f t="shared" si="8"/>
        <v>2522</v>
      </c>
      <c r="H209" s="4"/>
    </row>
    <row r="210" spans="1:8" x14ac:dyDescent="0.25">
      <c r="A210" s="15" t="s">
        <v>473</v>
      </c>
      <c r="B210" s="11" t="s">
        <v>474</v>
      </c>
      <c r="C210" s="11"/>
      <c r="D210" s="16" t="s">
        <v>5</v>
      </c>
      <c r="E210" s="35">
        <v>84</v>
      </c>
      <c r="F210" s="12">
        <v>49</v>
      </c>
      <c r="G210" s="2">
        <f t="shared" si="8"/>
        <v>4116</v>
      </c>
      <c r="H210" s="4"/>
    </row>
    <row r="211" spans="1:8" x14ac:dyDescent="0.25">
      <c r="A211" s="15" t="s">
        <v>400</v>
      </c>
      <c r="B211" s="11" t="s">
        <v>401</v>
      </c>
      <c r="C211" s="11"/>
      <c r="D211" s="16" t="s">
        <v>5</v>
      </c>
      <c r="E211" s="35">
        <v>2000</v>
      </c>
      <c r="F211" s="12">
        <v>2</v>
      </c>
      <c r="G211" s="2">
        <f t="shared" si="8"/>
        <v>4000</v>
      </c>
      <c r="H211" s="4"/>
    </row>
    <row r="212" spans="1:8" x14ac:dyDescent="0.25">
      <c r="A212" s="15" t="s">
        <v>402</v>
      </c>
      <c r="B212" s="11" t="s">
        <v>403</v>
      </c>
      <c r="C212" s="11"/>
      <c r="D212" s="16" t="s">
        <v>5</v>
      </c>
      <c r="E212" s="35">
        <v>8024</v>
      </c>
      <c r="F212" s="12">
        <v>1</v>
      </c>
      <c r="G212" s="2">
        <f t="shared" si="8"/>
        <v>8024</v>
      </c>
      <c r="H212" s="4"/>
    </row>
    <row r="213" spans="1:8" x14ac:dyDescent="0.25">
      <c r="A213" s="15" t="s">
        <v>421</v>
      </c>
      <c r="B213" s="11" t="s">
        <v>422</v>
      </c>
      <c r="C213" s="11"/>
      <c r="D213" s="16" t="s">
        <v>5</v>
      </c>
      <c r="E213" s="35">
        <v>2700</v>
      </c>
      <c r="F213" s="12">
        <v>1</v>
      </c>
      <c r="G213" s="2">
        <f t="shared" si="8"/>
        <v>2700</v>
      </c>
      <c r="H213" s="4"/>
    </row>
    <row r="214" spans="1:8" x14ac:dyDescent="0.25">
      <c r="A214" s="15" t="s">
        <v>411</v>
      </c>
      <c r="B214" s="11" t="s">
        <v>412</v>
      </c>
      <c r="C214" s="11"/>
      <c r="D214" s="16" t="s">
        <v>5</v>
      </c>
      <c r="E214" s="35">
        <v>522</v>
      </c>
      <c r="F214" s="12">
        <v>2</v>
      </c>
      <c r="G214" s="2">
        <f t="shared" si="8"/>
        <v>1044</v>
      </c>
      <c r="H214" s="4"/>
    </row>
    <row r="215" spans="1:8" x14ac:dyDescent="0.25">
      <c r="A215" s="15" t="s">
        <v>413</v>
      </c>
      <c r="B215" s="11" t="s">
        <v>414</v>
      </c>
      <c r="C215" s="11"/>
      <c r="D215" s="16" t="s">
        <v>5</v>
      </c>
      <c r="E215" s="35">
        <v>10</v>
      </c>
      <c r="F215" s="12">
        <v>345</v>
      </c>
      <c r="G215" s="2">
        <f t="shared" si="8"/>
        <v>3450</v>
      </c>
      <c r="H215" s="4"/>
    </row>
    <row r="216" spans="1:8" x14ac:dyDescent="0.25">
      <c r="A216" s="15" t="s">
        <v>405</v>
      </c>
      <c r="B216" s="11" t="s">
        <v>406</v>
      </c>
      <c r="C216" s="11"/>
      <c r="D216" s="16" t="s">
        <v>5</v>
      </c>
      <c r="E216" s="35">
        <v>800</v>
      </c>
      <c r="F216" s="12">
        <v>5</v>
      </c>
      <c r="G216" s="2">
        <f t="shared" si="8"/>
        <v>4000</v>
      </c>
      <c r="H216" s="4"/>
    </row>
    <row r="217" spans="1:8" x14ac:dyDescent="0.25">
      <c r="A217" s="15" t="s">
        <v>209</v>
      </c>
      <c r="B217" s="11" t="s">
        <v>210</v>
      </c>
      <c r="C217" s="11"/>
      <c r="D217" s="16" t="s">
        <v>5</v>
      </c>
      <c r="E217" s="35">
        <v>145</v>
      </c>
      <c r="F217" s="12">
        <v>5</v>
      </c>
      <c r="G217" s="2">
        <f t="shared" si="8"/>
        <v>725</v>
      </c>
      <c r="H217" s="4"/>
    </row>
    <row r="218" spans="1:8" x14ac:dyDescent="0.25">
      <c r="A218" s="15" t="s">
        <v>211</v>
      </c>
      <c r="B218" s="11" t="s">
        <v>212</v>
      </c>
      <c r="C218" s="11"/>
      <c r="D218" s="16" t="s">
        <v>5</v>
      </c>
      <c r="E218" s="35">
        <v>167</v>
      </c>
      <c r="F218" s="12">
        <v>5</v>
      </c>
      <c r="G218" s="2">
        <f t="shared" si="8"/>
        <v>835</v>
      </c>
      <c r="H218" s="4"/>
    </row>
    <row r="219" spans="1:8" x14ac:dyDescent="0.25">
      <c r="A219" s="15" t="s">
        <v>215</v>
      </c>
      <c r="B219" s="11" t="s">
        <v>216</v>
      </c>
      <c r="C219" s="11"/>
      <c r="D219" s="16" t="s">
        <v>5</v>
      </c>
      <c r="E219" s="35">
        <v>9</v>
      </c>
      <c r="F219" s="12">
        <v>258</v>
      </c>
      <c r="G219" s="2">
        <f t="shared" si="8"/>
        <v>2322</v>
      </c>
      <c r="H219" s="4"/>
    </row>
    <row r="220" spans="1:8" x14ac:dyDescent="0.25">
      <c r="A220" s="15" t="s">
        <v>217</v>
      </c>
      <c r="B220" s="11" t="s">
        <v>218</v>
      </c>
      <c r="C220" s="11"/>
      <c r="D220" s="16" t="s">
        <v>5</v>
      </c>
      <c r="E220" s="35">
        <v>15</v>
      </c>
      <c r="F220" s="12">
        <v>491</v>
      </c>
      <c r="G220" s="2">
        <f t="shared" si="8"/>
        <v>7365</v>
      </c>
      <c r="H220" s="4"/>
    </row>
    <row r="221" spans="1:8" x14ac:dyDescent="0.25">
      <c r="A221" s="15" t="s">
        <v>219</v>
      </c>
      <c r="B221" s="11" t="s">
        <v>220</v>
      </c>
      <c r="C221" s="11"/>
      <c r="D221" s="16" t="s">
        <v>5</v>
      </c>
      <c r="E221" s="35">
        <v>16</v>
      </c>
      <c r="F221" s="12">
        <v>126</v>
      </c>
      <c r="G221" s="2">
        <f t="shared" si="8"/>
        <v>2016</v>
      </c>
      <c r="H221" s="4"/>
    </row>
    <row r="222" spans="1:8" x14ac:dyDescent="0.25">
      <c r="A222" s="15" t="s">
        <v>221</v>
      </c>
      <c r="B222" s="11" t="s">
        <v>222</v>
      </c>
      <c r="C222" s="11"/>
      <c r="D222" s="16" t="s">
        <v>5</v>
      </c>
      <c r="E222" s="35">
        <v>29</v>
      </c>
      <c r="F222" s="12">
        <v>42</v>
      </c>
      <c r="G222" s="2">
        <f t="shared" si="8"/>
        <v>1218</v>
      </c>
      <c r="H222" s="4"/>
    </row>
    <row r="223" spans="1:8" x14ac:dyDescent="0.25">
      <c r="A223" s="15" t="s">
        <v>225</v>
      </c>
      <c r="B223" s="11" t="s">
        <v>226</v>
      </c>
      <c r="C223" s="11"/>
      <c r="D223" s="16" t="s">
        <v>5</v>
      </c>
      <c r="E223" s="35">
        <v>60</v>
      </c>
      <c r="F223" s="12">
        <v>4</v>
      </c>
      <c r="G223" s="2">
        <f t="shared" si="8"/>
        <v>240</v>
      </c>
      <c r="H223" s="4"/>
    </row>
    <row r="224" spans="1:8" x14ac:dyDescent="0.25">
      <c r="A224" s="15" t="s">
        <v>227</v>
      </c>
      <c r="B224" s="11" t="s">
        <v>228</v>
      </c>
      <c r="C224" s="11"/>
      <c r="D224" s="16" t="s">
        <v>5</v>
      </c>
      <c r="E224" s="35">
        <v>70</v>
      </c>
      <c r="F224" s="12">
        <v>2</v>
      </c>
      <c r="G224" s="2">
        <f t="shared" si="8"/>
        <v>140</v>
      </c>
      <c r="H224" s="4"/>
    </row>
    <row r="225" spans="1:8" x14ac:dyDescent="0.25">
      <c r="A225" s="15" t="s">
        <v>229</v>
      </c>
      <c r="B225" s="11" t="s">
        <v>230</v>
      </c>
      <c r="C225" s="11"/>
      <c r="D225" s="16" t="s">
        <v>5</v>
      </c>
      <c r="E225" s="35">
        <v>50.4</v>
      </c>
      <c r="F225" s="12">
        <v>41</v>
      </c>
      <c r="G225" s="2">
        <f t="shared" si="8"/>
        <v>2066.4</v>
      </c>
      <c r="H225" s="7">
        <v>120.4</v>
      </c>
    </row>
    <row r="226" spans="1:8" x14ac:dyDescent="0.25">
      <c r="A226" s="15" t="s">
        <v>198</v>
      </c>
      <c r="B226" s="11" t="s">
        <v>199</v>
      </c>
      <c r="C226" s="11"/>
      <c r="D226" s="16" t="s">
        <v>5</v>
      </c>
      <c r="E226" s="35">
        <v>1130</v>
      </c>
      <c r="F226" s="12" t="s">
        <v>16</v>
      </c>
      <c r="G226" s="2">
        <f t="shared" ref="G226" si="9">E226*F226</f>
        <v>1130</v>
      </c>
      <c r="H226" s="7">
        <v>1561</v>
      </c>
    </row>
    <row r="227" spans="1:8" x14ac:dyDescent="0.25">
      <c r="A227" s="15" t="s">
        <v>139</v>
      </c>
      <c r="B227" s="11" t="s">
        <v>140</v>
      </c>
      <c r="C227" s="11"/>
      <c r="D227" s="16" t="s">
        <v>5</v>
      </c>
      <c r="E227" s="35">
        <v>3900</v>
      </c>
      <c r="F227" s="12" t="s">
        <v>53</v>
      </c>
      <c r="G227" s="2">
        <f t="shared" ref="G227:G236" si="10">E227*F227</f>
        <v>39000</v>
      </c>
      <c r="H227" s="7">
        <v>8500</v>
      </c>
    </row>
    <row r="228" spans="1:8" ht="25.5" x14ac:dyDescent="0.25">
      <c r="A228" s="15" t="s">
        <v>146</v>
      </c>
      <c r="B228" s="11" t="s">
        <v>147</v>
      </c>
      <c r="C228" s="11"/>
      <c r="D228" s="16" t="s">
        <v>5</v>
      </c>
      <c r="E228" s="35">
        <v>372</v>
      </c>
      <c r="F228" s="12" t="s">
        <v>148</v>
      </c>
      <c r="G228" s="2">
        <f t="shared" si="10"/>
        <v>1488</v>
      </c>
      <c r="H228" s="7">
        <v>495</v>
      </c>
    </row>
    <row r="229" spans="1:8" ht="19.899999999999999" customHeight="1" x14ac:dyDescent="0.25">
      <c r="A229" s="15" t="s">
        <v>149</v>
      </c>
      <c r="B229" s="11" t="s">
        <v>150</v>
      </c>
      <c r="C229" s="11"/>
      <c r="D229" s="16" t="s">
        <v>5</v>
      </c>
      <c r="E229" s="35">
        <v>86.5</v>
      </c>
      <c r="F229" s="12" t="s">
        <v>16</v>
      </c>
      <c r="G229" s="2">
        <f t="shared" si="10"/>
        <v>86.5</v>
      </c>
      <c r="H229" s="7"/>
    </row>
    <row r="230" spans="1:8" ht="16.899999999999999" customHeight="1" x14ac:dyDescent="0.25">
      <c r="A230" s="15" t="s">
        <v>21</v>
      </c>
      <c r="B230" s="11" t="s">
        <v>22</v>
      </c>
      <c r="C230" s="11"/>
      <c r="D230" s="16" t="s">
        <v>5</v>
      </c>
      <c r="E230" s="35">
        <v>400</v>
      </c>
      <c r="F230" s="12">
        <v>109</v>
      </c>
      <c r="G230" s="2">
        <f t="shared" si="10"/>
        <v>43600</v>
      </c>
      <c r="H230" s="7">
        <v>450</v>
      </c>
    </row>
    <row r="231" spans="1:8" x14ac:dyDescent="0.2">
      <c r="A231" s="23">
        <v>670251</v>
      </c>
      <c r="B231" s="5" t="s">
        <v>29</v>
      </c>
      <c r="C231" s="5"/>
      <c r="D231" s="8" t="s">
        <v>5</v>
      </c>
      <c r="E231" s="37">
        <v>214</v>
      </c>
      <c r="F231" s="6">
        <v>5</v>
      </c>
      <c r="G231" s="2">
        <f t="shared" si="10"/>
        <v>1070</v>
      </c>
      <c r="H231" s="7"/>
    </row>
    <row r="232" spans="1:8" x14ac:dyDescent="0.25">
      <c r="A232" s="23">
        <v>670295</v>
      </c>
      <c r="B232" s="11" t="s">
        <v>23</v>
      </c>
      <c r="C232" s="11"/>
      <c r="D232" s="16" t="s">
        <v>5</v>
      </c>
      <c r="E232" s="35">
        <v>120</v>
      </c>
      <c r="F232" s="12">
        <v>24</v>
      </c>
      <c r="G232" s="2">
        <f t="shared" si="10"/>
        <v>2880</v>
      </c>
      <c r="H232" s="7">
        <v>128</v>
      </c>
    </row>
    <row r="233" spans="1:8" ht="25.5" x14ac:dyDescent="0.25">
      <c r="A233" s="23">
        <v>784596</v>
      </c>
      <c r="B233" s="11" t="s">
        <v>492</v>
      </c>
      <c r="C233" s="11"/>
      <c r="D233" s="16" t="s">
        <v>5</v>
      </c>
      <c r="E233" s="35">
        <v>3400</v>
      </c>
      <c r="F233" s="12">
        <v>8</v>
      </c>
      <c r="G233" s="2">
        <f t="shared" si="10"/>
        <v>27200</v>
      </c>
      <c r="H233" s="7">
        <v>3774</v>
      </c>
    </row>
    <row r="234" spans="1:8" x14ac:dyDescent="0.25">
      <c r="A234" s="24">
        <v>6275</v>
      </c>
      <c r="B234" s="11" t="s">
        <v>493</v>
      </c>
      <c r="C234" s="11"/>
      <c r="D234" s="16" t="s">
        <v>5</v>
      </c>
      <c r="E234" s="35">
        <v>500</v>
      </c>
      <c r="F234" s="12">
        <v>163</v>
      </c>
      <c r="G234" s="2">
        <f t="shared" si="10"/>
        <v>81500</v>
      </c>
      <c r="H234" s="7">
        <v>1915</v>
      </c>
    </row>
    <row r="235" spans="1:8" x14ac:dyDescent="0.25">
      <c r="A235" s="24">
        <v>6583</v>
      </c>
      <c r="B235" s="11" t="s">
        <v>495</v>
      </c>
      <c r="C235" s="11"/>
      <c r="D235" s="16" t="s">
        <v>5</v>
      </c>
      <c r="E235" s="35">
        <v>4550</v>
      </c>
      <c r="F235" s="12">
        <v>2</v>
      </c>
      <c r="G235" s="2">
        <f t="shared" si="10"/>
        <v>9100</v>
      </c>
      <c r="H235" s="7">
        <v>11733</v>
      </c>
    </row>
    <row r="236" spans="1:8" x14ac:dyDescent="0.25">
      <c r="A236" s="24">
        <v>784590</v>
      </c>
      <c r="B236" s="11" t="s">
        <v>496</v>
      </c>
      <c r="C236" s="11"/>
      <c r="D236" s="16" t="s">
        <v>5</v>
      </c>
      <c r="E236" s="35">
        <v>4400</v>
      </c>
      <c r="F236" s="12">
        <v>1</v>
      </c>
      <c r="G236" s="2">
        <f t="shared" si="10"/>
        <v>4400</v>
      </c>
      <c r="H236" s="7">
        <v>5125</v>
      </c>
    </row>
    <row r="237" spans="1:8" ht="38.25" x14ac:dyDescent="0.25">
      <c r="A237" s="23">
        <v>784564</v>
      </c>
      <c r="B237" s="11" t="s">
        <v>494</v>
      </c>
      <c r="C237" s="11"/>
      <c r="D237" s="16" t="s">
        <v>5</v>
      </c>
      <c r="E237" s="35">
        <v>14000</v>
      </c>
      <c r="F237" s="12">
        <v>3</v>
      </c>
      <c r="G237" s="2">
        <f t="shared" ref="G237:G246" si="11">E237*F237</f>
        <v>42000</v>
      </c>
      <c r="H237" s="7">
        <v>15994</v>
      </c>
    </row>
    <row r="238" spans="1:8" x14ac:dyDescent="0.25">
      <c r="A238" s="24">
        <v>2142</v>
      </c>
      <c r="B238" s="11" t="s">
        <v>497</v>
      </c>
      <c r="C238" s="11"/>
      <c r="D238" s="16" t="s">
        <v>5</v>
      </c>
      <c r="E238" s="35">
        <v>68</v>
      </c>
      <c r="F238" s="12">
        <v>44</v>
      </c>
      <c r="G238" s="2">
        <f t="shared" si="11"/>
        <v>2992</v>
      </c>
      <c r="H238" s="7">
        <v>68</v>
      </c>
    </row>
    <row r="239" spans="1:8" x14ac:dyDescent="0.25">
      <c r="A239" s="24">
        <v>2111</v>
      </c>
      <c r="B239" s="11" t="s">
        <v>498</v>
      </c>
      <c r="C239" s="11"/>
      <c r="D239" s="16" t="s">
        <v>5</v>
      </c>
      <c r="E239" s="35">
        <v>58</v>
      </c>
      <c r="F239" s="12">
        <v>40</v>
      </c>
      <c r="G239" s="2">
        <f t="shared" si="11"/>
        <v>2320</v>
      </c>
      <c r="H239" s="7">
        <v>229</v>
      </c>
    </row>
    <row r="240" spans="1:8" x14ac:dyDescent="0.25">
      <c r="A240" s="24">
        <v>2107</v>
      </c>
      <c r="B240" s="11" t="s">
        <v>499</v>
      </c>
      <c r="C240" s="11"/>
      <c r="D240" s="16" t="s">
        <v>5</v>
      </c>
      <c r="E240" s="35">
        <v>40</v>
      </c>
      <c r="F240" s="12">
        <v>27</v>
      </c>
      <c r="G240" s="2">
        <f t="shared" si="11"/>
        <v>1080</v>
      </c>
      <c r="H240" s="7">
        <v>102</v>
      </c>
    </row>
    <row r="241" spans="1:8" x14ac:dyDescent="0.25">
      <c r="A241" s="24">
        <v>5705</v>
      </c>
      <c r="B241" s="11" t="s">
        <v>500</v>
      </c>
      <c r="C241" s="11"/>
      <c r="D241" s="16" t="s">
        <v>5</v>
      </c>
      <c r="E241" s="35">
        <v>16</v>
      </c>
      <c r="F241" s="12">
        <v>41</v>
      </c>
      <c r="G241" s="2">
        <f t="shared" si="11"/>
        <v>656</v>
      </c>
      <c r="H241" s="7">
        <v>123</v>
      </c>
    </row>
    <row r="242" spans="1:8" x14ac:dyDescent="0.25">
      <c r="A242" s="24">
        <v>1324</v>
      </c>
      <c r="B242" s="11" t="s">
        <v>501</v>
      </c>
      <c r="C242" s="11"/>
      <c r="D242" s="16" t="s">
        <v>5</v>
      </c>
      <c r="E242" s="35">
        <v>74</v>
      </c>
      <c r="F242" s="12">
        <v>6</v>
      </c>
      <c r="G242" s="2">
        <f t="shared" si="11"/>
        <v>444</v>
      </c>
      <c r="H242" s="7">
        <v>256</v>
      </c>
    </row>
    <row r="243" spans="1:8" x14ac:dyDescent="0.25">
      <c r="A243" s="24">
        <v>784860</v>
      </c>
      <c r="B243" s="11" t="s">
        <v>502</v>
      </c>
      <c r="C243" s="11"/>
      <c r="D243" s="16" t="s">
        <v>5</v>
      </c>
      <c r="E243" s="35">
        <v>8250</v>
      </c>
      <c r="F243" s="12">
        <v>10</v>
      </c>
      <c r="G243" s="2">
        <f t="shared" si="11"/>
        <v>82500</v>
      </c>
      <c r="H243" s="7">
        <v>8500</v>
      </c>
    </row>
    <row r="244" spans="1:8" x14ac:dyDescent="0.25">
      <c r="A244" s="24">
        <v>784864</v>
      </c>
      <c r="B244" s="11" t="s">
        <v>503</v>
      </c>
      <c r="C244" s="11"/>
      <c r="D244" s="16" t="s">
        <v>5</v>
      </c>
      <c r="E244" s="35">
        <v>8140</v>
      </c>
      <c r="F244" s="12">
        <v>10</v>
      </c>
      <c r="G244" s="2">
        <f t="shared" si="11"/>
        <v>81400</v>
      </c>
      <c r="H244" s="7">
        <v>8200</v>
      </c>
    </row>
    <row r="245" spans="1:8" x14ac:dyDescent="0.25">
      <c r="A245" s="25">
        <v>784865</v>
      </c>
      <c r="B245" s="29" t="s">
        <v>504</v>
      </c>
      <c r="C245" s="22"/>
      <c r="D245" s="22" t="s">
        <v>5</v>
      </c>
      <c r="E245" s="38">
        <v>11850</v>
      </c>
      <c r="F245" s="28">
        <v>4</v>
      </c>
      <c r="G245" s="2">
        <f t="shared" si="11"/>
        <v>47400</v>
      </c>
      <c r="H245" s="34">
        <v>13900</v>
      </c>
    </row>
    <row r="246" spans="1:8" ht="145.15" customHeight="1" x14ac:dyDescent="0.25">
      <c r="A246" s="25">
        <v>6584</v>
      </c>
      <c r="B246" s="26" t="s">
        <v>505</v>
      </c>
      <c r="C246" s="22"/>
      <c r="D246" s="22" t="s">
        <v>5</v>
      </c>
      <c r="E246" s="38">
        <v>5085</v>
      </c>
      <c r="F246" s="27">
        <v>2</v>
      </c>
      <c r="G246" s="2">
        <f t="shared" si="11"/>
        <v>10170</v>
      </c>
      <c r="H246" s="34">
        <v>8678</v>
      </c>
    </row>
    <row r="247" spans="1:8" ht="16.5" thickBot="1" x14ac:dyDescent="0.3">
      <c r="A247" s="67" t="s">
        <v>490</v>
      </c>
      <c r="B247" s="68"/>
      <c r="C247" s="68"/>
      <c r="D247" s="68"/>
      <c r="E247" s="68"/>
      <c r="F247" s="69"/>
      <c r="G247" s="20">
        <f>SUM(G206:G246)</f>
        <v>712934.9</v>
      </c>
      <c r="H247" s="44"/>
    </row>
    <row r="248" spans="1:8" ht="16.5" thickBot="1" x14ac:dyDescent="0.3">
      <c r="A248" s="84" t="s">
        <v>506</v>
      </c>
      <c r="B248" s="85"/>
      <c r="C248" s="85"/>
      <c r="D248" s="85"/>
      <c r="E248" s="85"/>
      <c r="F248" s="85"/>
      <c r="G248" s="86"/>
      <c r="H248" s="46"/>
    </row>
    <row r="249" spans="1:8" ht="45" customHeight="1" thickBot="1" x14ac:dyDescent="0.3">
      <c r="A249" s="15" t="s">
        <v>342</v>
      </c>
      <c r="B249" s="11" t="s">
        <v>343</v>
      </c>
      <c r="C249" s="50"/>
      <c r="D249" s="16" t="s">
        <v>5</v>
      </c>
      <c r="E249" s="35">
        <v>3000</v>
      </c>
      <c r="F249" s="12">
        <v>1</v>
      </c>
      <c r="G249" s="32">
        <f>E249*F249</f>
        <v>3000</v>
      </c>
    </row>
    <row r="250" spans="1:8" ht="45" customHeight="1" x14ac:dyDescent="0.25">
      <c r="A250" s="15" t="s">
        <v>344</v>
      </c>
      <c r="B250" s="11" t="s">
        <v>345</v>
      </c>
      <c r="C250" s="50"/>
      <c r="D250" s="16" t="s">
        <v>5</v>
      </c>
      <c r="E250" s="35">
        <v>7200</v>
      </c>
      <c r="F250" s="12">
        <v>1</v>
      </c>
      <c r="G250" s="32">
        <f>E250*F250</f>
        <v>7200</v>
      </c>
      <c r="H250" s="41"/>
    </row>
    <row r="251" spans="1:8" ht="45" customHeight="1" x14ac:dyDescent="0.25">
      <c r="A251" s="15" t="s">
        <v>346</v>
      </c>
      <c r="B251" s="11" t="s">
        <v>347</v>
      </c>
      <c r="C251" s="50"/>
      <c r="D251" s="16" t="s">
        <v>5</v>
      </c>
      <c r="E251" s="35">
        <v>3717</v>
      </c>
      <c r="F251" s="12">
        <v>1</v>
      </c>
      <c r="G251" s="32">
        <f>E251*F251</f>
        <v>3717</v>
      </c>
      <c r="H251" s="4"/>
    </row>
    <row r="252" spans="1:8" ht="45" customHeight="1" x14ac:dyDescent="0.25">
      <c r="A252" s="15" t="s">
        <v>348</v>
      </c>
      <c r="B252" s="11" t="s">
        <v>349</v>
      </c>
      <c r="C252" s="50"/>
      <c r="D252" s="16" t="s">
        <v>5</v>
      </c>
      <c r="E252" s="35">
        <v>30000</v>
      </c>
      <c r="F252" s="12">
        <v>1</v>
      </c>
      <c r="G252" s="32">
        <f>E252*F252</f>
        <v>30000</v>
      </c>
      <c r="H252" s="4"/>
    </row>
    <row r="253" spans="1:8" ht="45" customHeight="1" x14ac:dyDescent="0.25">
      <c r="A253" s="15" t="s">
        <v>350</v>
      </c>
      <c r="B253" s="11" t="s">
        <v>351</v>
      </c>
      <c r="C253" s="50"/>
      <c r="D253" s="16" t="s">
        <v>5</v>
      </c>
      <c r="E253" s="35">
        <v>1800</v>
      </c>
      <c r="F253" s="12">
        <v>3</v>
      </c>
      <c r="G253" s="32">
        <f>E253*F253</f>
        <v>5400</v>
      </c>
      <c r="H253" s="4"/>
    </row>
    <row r="254" spans="1:8" ht="16.5" thickBot="1" x14ac:dyDescent="0.3">
      <c r="A254" s="48" t="s">
        <v>4</v>
      </c>
      <c r="B254" s="49"/>
      <c r="C254" s="49"/>
      <c r="D254" s="49"/>
      <c r="E254" s="49"/>
      <c r="F254" s="49"/>
      <c r="G254" s="33">
        <f>SUM(G249:G253)</f>
        <v>49317</v>
      </c>
      <c r="H254" s="4"/>
    </row>
    <row r="255" spans="1:8" ht="16.5" thickBot="1" x14ac:dyDescent="0.3">
      <c r="A255" s="63" t="s">
        <v>12</v>
      </c>
      <c r="B255" s="64"/>
      <c r="C255" s="64"/>
      <c r="D255" s="64"/>
      <c r="E255" s="64"/>
      <c r="F255" s="64"/>
      <c r="G255" s="30">
        <f>SUM(+G247+G204+G196+G190+G172+G117+G97+G57)</f>
        <v>2168906.81</v>
      </c>
      <c r="H255" s="47"/>
    </row>
  </sheetData>
  <sheetProtection algorithmName="SHA-512" hashValue="j6keBnYVgYCJcwv4hfTX4XuuAMfnAfl9QA4r53qkUNrM4AiBSjbdI3UgEZsM3DtjHnckdjRe6aDJJwuxvvy26A==" saltValue="ED10qVS1QzduQAoEJa6Mgg==" spinCount="100000" sheet="1" formatCells="0" formatColumns="0" formatRows="0" insertColumns="0" insertRows="0" insertHyperlinks="0" deleteColumns="0" deleteRows="0" sort="0" autoFilter="0" pivotTables="0"/>
  <mergeCells count="36">
    <mergeCell ref="A1:H1"/>
    <mergeCell ref="A2:A3"/>
    <mergeCell ref="B2:B3"/>
    <mergeCell ref="D2:D3"/>
    <mergeCell ref="E2:E3"/>
    <mergeCell ref="F2:G2"/>
    <mergeCell ref="H2:H3"/>
    <mergeCell ref="A255:F255"/>
    <mergeCell ref="C2:C3"/>
    <mergeCell ref="A247:F247"/>
    <mergeCell ref="A204:F204"/>
    <mergeCell ref="A196:F196"/>
    <mergeCell ref="A190:F190"/>
    <mergeCell ref="A172:F172"/>
    <mergeCell ref="A117:F117"/>
    <mergeCell ref="A97:F97"/>
    <mergeCell ref="A57:F57"/>
    <mergeCell ref="A4:G4"/>
    <mergeCell ref="A118:G118"/>
    <mergeCell ref="C156:C168"/>
    <mergeCell ref="A173:G173"/>
    <mergeCell ref="A205:H205"/>
    <mergeCell ref="A248:G248"/>
    <mergeCell ref="A254:F254"/>
    <mergeCell ref="C249:C253"/>
    <mergeCell ref="C9:C15"/>
    <mergeCell ref="C175:C183"/>
    <mergeCell ref="A191:G191"/>
    <mergeCell ref="A197:G197"/>
    <mergeCell ref="C149:C151"/>
    <mergeCell ref="C59:C95"/>
    <mergeCell ref="C25:C26"/>
    <mergeCell ref="C99:C116"/>
    <mergeCell ref="C126:C139"/>
    <mergeCell ref="A58:G58"/>
    <mergeCell ref="A98:G98"/>
  </mergeCells>
  <pageMargins left="0.7" right="0.7" top="0.75" bottom="0.75" header="0.3" footer="0.3"/>
  <pageSetup paperSize="9" scale="81" orientation="portrait" r:id="rId1"/>
  <rowBreaks count="4" manualBreakCount="4">
    <brk id="15" max="16383" man="1"/>
    <brk id="61" max="9" man="1"/>
    <brk id="117" max="16383" man="1"/>
    <brk id="15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Инструмент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u4</dc:creator>
  <cp:lastModifiedBy>Владислав Федоровский</cp:lastModifiedBy>
  <cp:lastPrinted>2021-06-12T10:42:31Z</cp:lastPrinted>
  <dcterms:created xsi:type="dcterms:W3CDTF">2020-04-23T06:59:22Z</dcterms:created>
  <dcterms:modified xsi:type="dcterms:W3CDTF">2021-07-22T11:14:40Z</dcterms:modified>
</cp:coreProperties>
</file>