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ladskiy\Documents\прайс для сайта\2021-07-22\"/>
    </mc:Choice>
  </mc:AlternateContent>
  <bookViews>
    <workbookView xWindow="-120" yWindow="-120" windowWidth="29040" windowHeight="15840" tabRatio="903"/>
  </bookViews>
  <sheets>
    <sheet name="Сантехника" sheetId="29" r:id="rId1"/>
  </sheets>
  <definedNames>
    <definedName name="_xlnm.Print_Area" localSheetId="0">Сантехника!$A$1:$H$135</definedName>
  </definedNames>
  <calcPr calcId="181029"/>
</workbook>
</file>

<file path=xl/calcChain.xml><?xml version="1.0" encoding="utf-8"?>
<calcChain xmlns="http://schemas.openxmlformats.org/spreadsheetml/2006/main">
  <c r="G71" i="29" l="1"/>
  <c r="G46" i="29" l="1"/>
  <c r="G45" i="29"/>
  <c r="G44" i="29"/>
  <c r="G51" i="29"/>
  <c r="G88" i="29"/>
  <c r="G81" i="29" l="1"/>
  <c r="G82" i="29"/>
  <c r="G40" i="29"/>
  <c r="G41" i="29"/>
  <c r="G42" i="29"/>
  <c r="G43" i="29"/>
  <c r="G83" i="29"/>
  <c r="G47" i="29"/>
  <c r="G48" i="29"/>
  <c r="G49" i="29"/>
  <c r="G84" i="29"/>
  <c r="G85" i="29"/>
  <c r="G50" i="29"/>
  <c r="G53" i="29"/>
  <c r="G56" i="29"/>
  <c r="G57" i="29"/>
  <c r="G58" i="29"/>
  <c r="G89" i="29"/>
  <c r="G59" i="29"/>
  <c r="G60" i="29"/>
  <c r="G61" i="29"/>
  <c r="G62" i="29"/>
  <c r="G91" i="29"/>
  <c r="G92" i="29"/>
  <c r="G63" i="29"/>
  <c r="G64" i="29"/>
  <c r="G65" i="29"/>
  <c r="G66" i="29"/>
  <c r="G67" i="29"/>
  <c r="G68" i="29"/>
  <c r="G69" i="29"/>
  <c r="G70" i="29"/>
  <c r="G86" i="29"/>
  <c r="G87" i="29"/>
  <c r="G5" i="29"/>
  <c r="G6" i="29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95" i="29"/>
  <c r="G96" i="29"/>
  <c r="G97" i="29"/>
  <c r="G37" i="29"/>
  <c r="G38" i="29"/>
  <c r="G39" i="29"/>
  <c r="G98" i="29"/>
  <c r="G99" i="29"/>
  <c r="G100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74" i="29"/>
  <c r="G75" i="29"/>
  <c r="G76" i="29"/>
  <c r="G77" i="29"/>
  <c r="G78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79" i="29" l="1"/>
  <c r="G134" i="29"/>
  <c r="G54" i="29"/>
  <c r="G72" i="29"/>
  <c r="G93" i="29"/>
  <c r="G135" i="29" l="1"/>
</calcChain>
</file>

<file path=xl/sharedStrings.xml><?xml version="1.0" encoding="utf-8"?>
<sst xmlns="http://schemas.openxmlformats.org/spreadsheetml/2006/main" count="379" uniqueCount="256">
  <si>
    <t>Код</t>
  </si>
  <si>
    <t>Номенклатура</t>
  </si>
  <si>
    <t>Остаток</t>
  </si>
  <si>
    <t>Сумма</t>
  </si>
  <si>
    <t>Итого</t>
  </si>
  <si>
    <t xml:space="preserve">004338     </t>
  </si>
  <si>
    <t xml:space="preserve">004961     </t>
  </si>
  <si>
    <t>Унитаз фарфоровый малого размера (детский) голубой в350хд410хш290</t>
  </si>
  <si>
    <t xml:space="preserve">600574     </t>
  </si>
  <si>
    <t xml:space="preserve">300008     </t>
  </si>
  <si>
    <t xml:space="preserve">600595     </t>
  </si>
  <si>
    <t xml:space="preserve">600484     </t>
  </si>
  <si>
    <t xml:space="preserve">200958     </t>
  </si>
  <si>
    <t xml:space="preserve">200959     </t>
  </si>
  <si>
    <t xml:space="preserve">600482     </t>
  </si>
  <si>
    <t xml:space="preserve">697263     </t>
  </si>
  <si>
    <t xml:space="preserve">600531     </t>
  </si>
  <si>
    <t xml:space="preserve">600526     </t>
  </si>
  <si>
    <t xml:space="preserve">600493     </t>
  </si>
  <si>
    <t xml:space="preserve">600494     </t>
  </si>
  <si>
    <t xml:space="preserve">200957     </t>
  </si>
  <si>
    <t xml:space="preserve">202318     </t>
  </si>
  <si>
    <t xml:space="preserve">600987     </t>
  </si>
  <si>
    <t xml:space="preserve">202316     </t>
  </si>
  <si>
    <t xml:space="preserve">777798     </t>
  </si>
  <si>
    <t xml:space="preserve">601017     </t>
  </si>
  <si>
    <t xml:space="preserve">601000     </t>
  </si>
  <si>
    <t xml:space="preserve">601084     </t>
  </si>
  <si>
    <t xml:space="preserve">603478     </t>
  </si>
  <si>
    <t>Клапан обр.ст.приварной ДУ 50 РУ64 вертик.</t>
  </si>
  <si>
    <t xml:space="preserve">601022     </t>
  </si>
  <si>
    <t>Клапан обр.ст.приварной ДУ 80 РУ64 вертик.</t>
  </si>
  <si>
    <t xml:space="preserve">601252     </t>
  </si>
  <si>
    <t>Клапан обр.чуг.муфт.ДУ 15 РУ16</t>
  </si>
  <si>
    <t xml:space="preserve">300016     </t>
  </si>
  <si>
    <t>Клапан обр.чуг.муфт.ДУ 20</t>
  </si>
  <si>
    <t xml:space="preserve">601239     </t>
  </si>
  <si>
    <t>Клапан обр.чуг.муфт.ДУ 32  РУ16</t>
  </si>
  <si>
    <t xml:space="preserve">603502     </t>
  </si>
  <si>
    <t>Клапан обр.чуг.повор. межфланц. "таблетка" ДУ250 РУ16</t>
  </si>
  <si>
    <t xml:space="preserve">603463     </t>
  </si>
  <si>
    <t>Клапан предохр.чуг.рыч.фл.угл.ДУ 40 РУ16 17ч18бр</t>
  </si>
  <si>
    <t xml:space="preserve">603508     </t>
  </si>
  <si>
    <t xml:space="preserve">601094     </t>
  </si>
  <si>
    <t>Клапан ст.фл.мембр. ДУ 100 РУ6</t>
  </si>
  <si>
    <t xml:space="preserve">601098     </t>
  </si>
  <si>
    <t xml:space="preserve">603462     </t>
  </si>
  <si>
    <t>Конденсатоотводчик ст.прив.ДУ 50</t>
  </si>
  <si>
    <t xml:space="preserve">665170     </t>
  </si>
  <si>
    <t xml:space="preserve">601259     </t>
  </si>
  <si>
    <t xml:space="preserve">601177     </t>
  </si>
  <si>
    <t>Контргайка чуг.ДУ50 (2")</t>
  </si>
  <si>
    <t>Кран бр.пробк.ДУ 6 РУ10 2-х ход.</t>
  </si>
  <si>
    <t>Кран бр.пробк.ДУ25 РУ10 11б6бк</t>
  </si>
  <si>
    <t>Кран бр.пробк.ДУ40 РУ6 2-х ход.</t>
  </si>
  <si>
    <t xml:space="preserve">601137     </t>
  </si>
  <si>
    <t>Крест прямой чуг.ДУ 20</t>
  </si>
  <si>
    <t xml:space="preserve">601277     </t>
  </si>
  <si>
    <t>Крест прямой чуг.ДУ 25*15</t>
  </si>
  <si>
    <t xml:space="preserve">601213     </t>
  </si>
  <si>
    <t>Крест прямой чуг.ДУ 40*40</t>
  </si>
  <si>
    <t xml:space="preserve">603449     </t>
  </si>
  <si>
    <t>Крестовина чуг.ДУ 32*15</t>
  </si>
  <si>
    <t xml:space="preserve">666991     </t>
  </si>
  <si>
    <t>Маховик КРЕСТ пластик квадрат</t>
  </si>
  <si>
    <t>Маховик метал. GH-008 7*7</t>
  </si>
  <si>
    <t xml:space="preserve">302469     </t>
  </si>
  <si>
    <t>Муфта обжим. ДУ28</t>
  </si>
  <si>
    <t xml:space="preserve">302988     </t>
  </si>
  <si>
    <t xml:space="preserve">Муфта обжимная 22 мм </t>
  </si>
  <si>
    <t xml:space="preserve">601541     </t>
  </si>
  <si>
    <t>Муфта чуг.ДУ 20*15 переходн.</t>
  </si>
  <si>
    <t xml:space="preserve">601526     </t>
  </si>
  <si>
    <t>Муфта чуг.ДУ 25</t>
  </si>
  <si>
    <t xml:space="preserve">601556     </t>
  </si>
  <si>
    <t>Муфта чуг.ДУ 25*20 переходн.</t>
  </si>
  <si>
    <t xml:space="preserve">601527     </t>
  </si>
  <si>
    <t>Муфта чуг.ДУ 32</t>
  </si>
  <si>
    <t xml:space="preserve">601538     </t>
  </si>
  <si>
    <t>Муфта чуг.ДУ 40</t>
  </si>
  <si>
    <t xml:space="preserve">201111     </t>
  </si>
  <si>
    <t>Ниппель лат.ф102 безискровый</t>
  </si>
  <si>
    <t xml:space="preserve">601893     </t>
  </si>
  <si>
    <t>Отвод чугун ДУ 50 135град.</t>
  </si>
  <si>
    <t xml:space="preserve">300032     </t>
  </si>
  <si>
    <t>Проставка сталь трубная 2-х фланц.ДУ100РУ16 L500мм</t>
  </si>
  <si>
    <t xml:space="preserve">601217     </t>
  </si>
  <si>
    <t>Регулятор расхода и давления ДУ 50 РУ16 УРРД-М</t>
  </si>
  <si>
    <t xml:space="preserve">300017     </t>
  </si>
  <si>
    <t xml:space="preserve">602500     </t>
  </si>
  <si>
    <t xml:space="preserve">602499     </t>
  </si>
  <si>
    <t>Счетчик газа ВК-G4 (+фитинг 602894)</t>
  </si>
  <si>
    <t xml:space="preserve">602505     </t>
  </si>
  <si>
    <t xml:space="preserve">602614     </t>
  </si>
  <si>
    <t>Тройник лат.ДУ15 под пайку</t>
  </si>
  <si>
    <t xml:space="preserve">302470     </t>
  </si>
  <si>
    <t>Тройник обжим. ДУ 28*15*28</t>
  </si>
  <si>
    <t xml:space="preserve">302472     </t>
  </si>
  <si>
    <t>Тройник обжим. ДУ28х28х28</t>
  </si>
  <si>
    <t xml:space="preserve">602632     </t>
  </si>
  <si>
    <t>Тройник чуг.ДУ 20*32</t>
  </si>
  <si>
    <t xml:space="preserve">602628     </t>
  </si>
  <si>
    <t>Тройник чуг.ДУ 25*32</t>
  </si>
  <si>
    <t xml:space="preserve">602589     </t>
  </si>
  <si>
    <t>Тройник чуг.ДУ 32</t>
  </si>
  <si>
    <t xml:space="preserve">602604     </t>
  </si>
  <si>
    <t>Тройник чуг.ДУ 40</t>
  </si>
  <si>
    <t xml:space="preserve">602635     </t>
  </si>
  <si>
    <t>Тройник чуг.ДУ 40*32</t>
  </si>
  <si>
    <t xml:space="preserve">602636     </t>
  </si>
  <si>
    <t>Тройник чуг.ДУ 50*15</t>
  </si>
  <si>
    <t xml:space="preserve">602597     </t>
  </si>
  <si>
    <t>Тройник чугун ДУ 50*50*45</t>
  </si>
  <si>
    <t xml:space="preserve">602596     </t>
  </si>
  <si>
    <t>Тройник чугун ДУ 50*50*90</t>
  </si>
  <si>
    <t xml:space="preserve">602615     </t>
  </si>
  <si>
    <t>Труба чугун ДУ 50*2000</t>
  </si>
  <si>
    <t xml:space="preserve">302473     </t>
  </si>
  <si>
    <t>Угольник обжим. ДУ 15 45гр.</t>
  </si>
  <si>
    <t xml:space="preserve">302471     </t>
  </si>
  <si>
    <t>Угольник обжим. ДУ 28 90гр.</t>
  </si>
  <si>
    <t xml:space="preserve">602721     </t>
  </si>
  <si>
    <t xml:space="preserve">602722     </t>
  </si>
  <si>
    <t xml:space="preserve">602894     </t>
  </si>
  <si>
    <t>Фитинг ВК G1.6-G4 ДУ20</t>
  </si>
  <si>
    <t xml:space="preserve">780645     </t>
  </si>
  <si>
    <t>Фланец ст.заготовка различных размеров</t>
  </si>
  <si>
    <t xml:space="preserve">681795     </t>
  </si>
  <si>
    <t>Футорка ст. ДУ 25*15 прав.</t>
  </si>
  <si>
    <t xml:space="preserve">602855     </t>
  </si>
  <si>
    <t>Футорка ст. ДУ 25*20 лев.</t>
  </si>
  <si>
    <t xml:space="preserve">Вентиль ст.прив. ДУ 20 РУ63 </t>
  </si>
  <si>
    <t>Сиденье д унитаза пл.(черн.)</t>
  </si>
  <si>
    <t>Клапан бр. штуц. ДУ10 6</t>
  </si>
  <si>
    <t>Клапан ст.приварной ДУ50 63</t>
  </si>
  <si>
    <t>Клапан угл.штуц.зап.бр.ДУ 20 6</t>
  </si>
  <si>
    <t>Контргайка чуг.ДУ32 (1"1 4)</t>
  </si>
  <si>
    <t>Контргайка чуг.ДУ40 (1"1 2)</t>
  </si>
  <si>
    <t xml:space="preserve">Вентиль ст.фл. ДУ 100 РУ25        </t>
  </si>
  <si>
    <t xml:space="preserve">Вентиль ст.фл. ДУ 15 РУ30        </t>
  </si>
  <si>
    <t xml:space="preserve">Вентиль ст.фл. ДУ 20 РУ40 15с22нж        </t>
  </si>
  <si>
    <t xml:space="preserve">Вентиль ст.фл. ДУ100 РУ16 15с58нж        </t>
  </si>
  <si>
    <t xml:space="preserve">Вентиль ст.фл. ДУ100 РУ40 15с18п        </t>
  </si>
  <si>
    <t xml:space="preserve">Вентиль ст.фл. ДУ100 РУ40 15с22нж        </t>
  </si>
  <si>
    <t xml:space="preserve">Вентиль ст.фл.угл.ДУ 50 РУ16 15с58нж прямот.        </t>
  </si>
  <si>
    <t xml:space="preserve">Вентиль чуг.муфт. ДУ 40 РУ16 15ч9п2        </t>
  </si>
  <si>
    <t xml:space="preserve">Вентиль чуг.фл. ДУ 32 РУ16 15кч19п 15кч34п        </t>
  </si>
  <si>
    <t xml:space="preserve">Вентиль чуг.фл. ДУ 40 РУ25 15кч16п1        </t>
  </si>
  <si>
    <t xml:space="preserve">Вентиль чуг.фл. ДУ 40 РУ40        </t>
  </si>
  <si>
    <t xml:space="preserve">Задвижка ст.ДУ100 РУ10 под шланг ГСМ        </t>
  </si>
  <si>
    <t xml:space="preserve">Задвижка ст.фл.ДУ 80 РУ40 30с915нж под эл.привод        </t>
  </si>
  <si>
    <t xml:space="preserve">Задвижка ст.фл.ДУ 80 РУ63        </t>
  </si>
  <si>
    <t xml:space="preserve">Задвижка ст.фл.ДУ100 РУ16 30с41нж "Красный Штурвал" с КОФ        </t>
  </si>
  <si>
    <t xml:space="preserve">Задвижка ст.фл.ДУ100 РУ25        </t>
  </si>
  <si>
    <t xml:space="preserve">Задвижка ст.фл.ДУ150 РУ63        </t>
  </si>
  <si>
    <t>Вентиль чуг.фл. ДУ 80 РУ25 15кч16п1</t>
  </si>
  <si>
    <t>Вентиль чуг.муф. ДУ40 РУ16 15кч18п 15кч33п</t>
  </si>
  <si>
    <t xml:space="preserve">Счетчик воды сталь УВК-25 ДУ 25  </t>
  </si>
  <si>
    <t>Счетчик газа ВК-G1,6 (+ фитинг 602894)    след. поверка в 2017г.</t>
  </si>
  <si>
    <t xml:space="preserve">Счетчик ДУ 40 СКБ д воды унив.1шт </t>
  </si>
  <si>
    <t xml:space="preserve">Угольник чуг.ДУ 20 </t>
  </si>
  <si>
    <t>Угольник чуг.ДУ 25</t>
  </si>
  <si>
    <t xml:space="preserve">000864     </t>
  </si>
  <si>
    <t xml:space="preserve">000481     </t>
  </si>
  <si>
    <t xml:space="preserve">600556     </t>
  </si>
  <si>
    <t xml:space="preserve">600540     </t>
  </si>
  <si>
    <t>Вентиль чуг.фл. ДУ 50 РУ40 Ci L=230 225С 15кч16нж "СА-Трейд"</t>
  </si>
  <si>
    <t xml:space="preserve">776108     </t>
  </si>
  <si>
    <t>Вентиль чуг.фл. ДУ 80 РУ25 Ci L=310 225С 15кч16нж "СА-Трейд"</t>
  </si>
  <si>
    <t xml:space="preserve">600552     </t>
  </si>
  <si>
    <t xml:space="preserve">000762     </t>
  </si>
  <si>
    <t xml:space="preserve">660848     </t>
  </si>
  <si>
    <t xml:space="preserve">601027     </t>
  </si>
  <si>
    <t xml:space="preserve">777695     </t>
  </si>
  <si>
    <t>Задвижка ст.фл.ДУ200 РУ16 30сХХнж "Аркор СА-Трейд"</t>
  </si>
  <si>
    <t xml:space="preserve">003584     </t>
  </si>
  <si>
    <t xml:space="preserve">002522     </t>
  </si>
  <si>
    <t>Клапан наливной к смывн.бачку пласт.</t>
  </si>
  <si>
    <t xml:space="preserve">772828     </t>
  </si>
  <si>
    <t>Клапан обр.чуг.фл.подъем.ДУ 40 РУ25 16кч9нж "Ci" СА-Трейд" L=200мм</t>
  </si>
  <si>
    <t xml:space="preserve">601198     </t>
  </si>
  <si>
    <t>Клапан угл.ст.ДУ 50 РУ40 (пред.)17с52НЖ</t>
  </si>
  <si>
    <t xml:space="preserve">711295     </t>
  </si>
  <si>
    <t xml:space="preserve">Отвод 150х90гр гофр. наружная </t>
  </si>
  <si>
    <t xml:space="preserve">685780     </t>
  </si>
  <si>
    <t xml:space="preserve">695016     </t>
  </si>
  <si>
    <t xml:space="preserve">004154     </t>
  </si>
  <si>
    <t>Раковина чугунная</t>
  </si>
  <si>
    <t xml:space="preserve">005337     </t>
  </si>
  <si>
    <t>Сифон гофриров. пластиковый плохой</t>
  </si>
  <si>
    <t xml:space="preserve">005333     </t>
  </si>
  <si>
    <t>Сифон гофрированный для ванны</t>
  </si>
  <si>
    <t xml:space="preserve">004881     </t>
  </si>
  <si>
    <t xml:space="preserve">005608     </t>
  </si>
  <si>
    <t>Сифон керамический</t>
  </si>
  <si>
    <t xml:space="preserve">004501     </t>
  </si>
  <si>
    <t xml:space="preserve">602450     </t>
  </si>
  <si>
    <t>Смеситель пром.латунный 9533М29</t>
  </si>
  <si>
    <t xml:space="preserve">004737     </t>
  </si>
  <si>
    <t>Труба ПВХ 16мм (внут. 12мм) бухта</t>
  </si>
  <si>
    <t xml:space="preserve">004712     </t>
  </si>
  <si>
    <t>Труба ПВХ 20мм</t>
  </si>
  <si>
    <t xml:space="preserve">004736     </t>
  </si>
  <si>
    <t>Труба ПВХ 25мм дл.4м-3м</t>
  </si>
  <si>
    <t xml:space="preserve">004739     </t>
  </si>
  <si>
    <t>Труба ПВХ 38мм (1шт)</t>
  </si>
  <si>
    <t xml:space="preserve">301270     </t>
  </si>
  <si>
    <t>Труба ПВХ 50мм (внут. 42мм) бухта</t>
  </si>
  <si>
    <t xml:space="preserve">660855     </t>
  </si>
  <si>
    <t>Труба ПВХ ф 20*2мм</t>
  </si>
  <si>
    <t xml:space="preserve">004667     </t>
  </si>
  <si>
    <t>Трубка ПХВ (в ассортименте)</t>
  </si>
  <si>
    <t xml:space="preserve">134574     </t>
  </si>
  <si>
    <t xml:space="preserve">602679     </t>
  </si>
  <si>
    <t xml:space="preserve">659334     </t>
  </si>
  <si>
    <t>Чаша Генуя 530х340х260 БОЙ ТК ПЭК (сифон и рассек.разукомплектовали 698215)</t>
  </si>
  <si>
    <t>Бачок унитаза (некомпл. бкрышки)</t>
  </si>
  <si>
    <t>Выпуск (стакан пластм. бшланга мр)</t>
  </si>
  <si>
    <t>Клапан налив дсмыв. бач. пласметкоромысло</t>
  </si>
  <si>
    <t>Переходник ПВХ на чугунную трубу 110124 Политрон</t>
  </si>
  <si>
    <t>Переходник ПВХ на чугунную трубу 5073 Политрон</t>
  </si>
  <si>
    <t>Сифон дванны</t>
  </si>
  <si>
    <t>Смеситель кухонный 2-вентильный Елочка нкондиция</t>
  </si>
  <si>
    <t>Трубка ПХВ ф 4ммв кг</t>
  </si>
  <si>
    <t>Трубка ПХВ ф16мм в пог.м</t>
  </si>
  <si>
    <t>Бачок к унитазу чугунунный  вр без комплекта</t>
  </si>
  <si>
    <t xml:space="preserve">Вентиль ст.фл. ДУ200 РУ40 </t>
  </si>
  <si>
    <t xml:space="preserve">Вентиль чуг.фл. ДУ125 РУ16 15ч14бр </t>
  </si>
  <si>
    <t xml:space="preserve">Задвижка ал. фл. ДУ  80 РУ6 шланговая 33а17р </t>
  </si>
  <si>
    <t xml:space="preserve">Задвижка ст.фл.ДУ150 РУ25 12Х8Н1ОТнерж., монт.дл 330 </t>
  </si>
  <si>
    <t>Сантехника</t>
  </si>
  <si>
    <t>шт</t>
  </si>
  <si>
    <t>метр</t>
  </si>
  <si>
    <t xml:space="preserve">004153     </t>
  </si>
  <si>
    <t>Раковина фарфоровая</t>
  </si>
  <si>
    <t xml:space="preserve">301956     </t>
  </si>
  <si>
    <t>Кран шар. "Danfoss" GBС 185 ДУ 20 медн. Приварной</t>
  </si>
  <si>
    <t xml:space="preserve">202320     </t>
  </si>
  <si>
    <t xml:space="preserve">Задвижка Ъ ст.фл.ДУ 50 РУ16          </t>
  </si>
  <si>
    <t xml:space="preserve">600993     </t>
  </si>
  <si>
    <t>Задвижка Ъ ст.фл.ДУ 50 РУ63 30с18нж</t>
  </si>
  <si>
    <t xml:space="preserve">202317     </t>
  </si>
  <si>
    <t xml:space="preserve">Задвижка Ъ чуг.фл. ДУ100 РУ10 (химическая)        </t>
  </si>
  <si>
    <t>Розничная цена Армада 51</t>
  </si>
  <si>
    <t xml:space="preserve">Средняя рыночная цена </t>
  </si>
  <si>
    <t>Кол-во</t>
  </si>
  <si>
    <t>Ед. измерения</t>
  </si>
  <si>
    <t>Фото</t>
  </si>
  <si>
    <t>Запорная арматура</t>
  </si>
  <si>
    <t>Фитинги</t>
  </si>
  <si>
    <t>Счетчики</t>
  </si>
  <si>
    <t>Канализация</t>
  </si>
  <si>
    <t>Фаянс, смесители, комплектующие</t>
  </si>
  <si>
    <t>Терморегулятор ТРЖ-3</t>
  </si>
  <si>
    <t>Некандиция, лучше списать</t>
  </si>
  <si>
    <t>эту позицию нужно отдать мироненко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</si>
</sst>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&quot;р.&quot;_-;\-* #,##0.00\ &quot;р.&quot;_-;_-* &quot;-&quot;??\ &quot;р.&quot;_-;_-@_-"/>
    <numFmt numFmtId="165" formatCode="#,##0.00\ &quot;р.&quot;"/>
    <numFmt numFmtId="166" formatCode="0.000"/>
    <numFmt numFmtId="167" formatCode="#,##0.000"/>
    <numFmt numFmtId="168" formatCode="#,##0.00\ &quot;₽&quot;"/>
  </numFmts>
  <fonts count="9" x14ac:knownFonts="1"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6" fillId="0" borderId="0"/>
  </cellStyleXfs>
  <cellXfs count="90">
    <xf numFmtId="0" fontId="0" fillId="0" borderId="0" xfId="0"/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64" fontId="1" fillId="3" borderId="4" xfId="1" applyFont="1" applyFill="1" applyBorder="1" applyAlignment="1">
      <alignment horizontal="right" vertical="center"/>
    </xf>
    <xf numFmtId="164" fontId="1" fillId="0" borderId="4" xfId="1" applyFont="1" applyFill="1" applyBorder="1" applyAlignment="1">
      <alignment horizontal="right" vertical="center"/>
    </xf>
    <xf numFmtId="0" fontId="1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5" fontId="1" fillId="0" borderId="2" xfId="0" applyNumberFormat="1" applyFont="1" applyFill="1" applyBorder="1" applyAlignment="1">
      <alignment horizontal="right" vertical="center"/>
    </xf>
    <xf numFmtId="165" fontId="1" fillId="0" borderId="2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65" fontId="2" fillId="4" borderId="39" xfId="0" applyNumberFormat="1" applyFont="1" applyFill="1" applyBorder="1" applyAlignment="1">
      <alignment horizontal="right" vertical="center"/>
    </xf>
    <xf numFmtId="0" fontId="1" fillId="3" borderId="10" xfId="2" applyNumberFormat="1" applyFont="1" applyFill="1" applyBorder="1" applyAlignment="1">
      <alignment horizontal="left" vertical="center"/>
    </xf>
    <xf numFmtId="0" fontId="1" fillId="3" borderId="4" xfId="2" applyNumberFormat="1" applyFont="1" applyFill="1" applyBorder="1" applyAlignment="1">
      <alignment horizontal="left" vertical="center" wrapText="1"/>
    </xf>
    <xf numFmtId="0" fontId="1" fillId="3" borderId="4" xfId="2" applyNumberFormat="1" applyFont="1" applyFill="1" applyBorder="1" applyAlignment="1">
      <alignment horizontal="left" vertical="center"/>
    </xf>
    <xf numFmtId="167" fontId="1" fillId="3" borderId="4" xfId="2" applyNumberFormat="1" applyFont="1" applyFill="1" applyBorder="1" applyAlignment="1">
      <alignment horizontal="right" vertical="center"/>
    </xf>
    <xf numFmtId="168" fontId="1" fillId="0" borderId="36" xfId="0" applyNumberFormat="1" applyFont="1" applyBorder="1" applyAlignment="1">
      <alignment horizontal="right" vertical="center"/>
    </xf>
    <xf numFmtId="168" fontId="3" fillId="0" borderId="36" xfId="0" applyNumberFormat="1" applyFont="1" applyBorder="1" applyAlignment="1">
      <alignment horizontal="right" vertical="center"/>
    </xf>
    <xf numFmtId="168" fontId="3" fillId="0" borderId="37" xfId="0" applyNumberFormat="1" applyFont="1" applyBorder="1" applyAlignment="1">
      <alignment horizontal="right" vertical="center"/>
    </xf>
    <xf numFmtId="168" fontId="3" fillId="0" borderId="41" xfId="0" applyNumberFormat="1" applyFont="1" applyBorder="1" applyAlignment="1">
      <alignment horizontal="right" vertical="center"/>
    </xf>
    <xf numFmtId="165" fontId="2" fillId="0" borderId="15" xfId="0" applyNumberFormat="1" applyFont="1" applyBorder="1" applyAlignment="1">
      <alignment horizontal="right" vertical="center"/>
    </xf>
    <xf numFmtId="164" fontId="1" fillId="3" borderId="3" xfId="1" applyFont="1" applyFill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4" fontId="1" fillId="3" borderId="1" xfId="1" applyFont="1" applyFill="1" applyBorder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1" applyFont="1" applyAlignment="1">
      <alignment vertical="center"/>
    </xf>
    <xf numFmtId="0" fontId="2" fillId="4" borderId="11" xfId="0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horizontal="right" vertical="center"/>
    </xf>
    <xf numFmtId="166" fontId="1" fillId="3" borderId="4" xfId="2" applyNumberFormat="1" applyFont="1" applyFill="1" applyBorder="1" applyAlignment="1">
      <alignment horizontal="right" vertical="center"/>
    </xf>
    <xf numFmtId="0" fontId="1" fillId="3" borderId="10" xfId="2" applyFont="1" applyFill="1" applyBorder="1" applyAlignment="1">
      <alignment horizontal="left" vertical="center"/>
    </xf>
    <xf numFmtId="0" fontId="1" fillId="0" borderId="4" xfId="2" applyFont="1" applyFill="1" applyBorder="1" applyAlignment="1">
      <alignment horizontal="left" vertical="center"/>
    </xf>
    <xf numFmtId="0" fontId="1" fillId="3" borderId="4" xfId="2" applyNumberFormat="1" applyFont="1" applyFill="1" applyBorder="1" applyAlignment="1">
      <alignment horizontal="right" vertical="center"/>
    </xf>
    <xf numFmtId="0" fontId="1" fillId="3" borderId="3" xfId="2" applyNumberFormat="1" applyFont="1" applyFill="1" applyBorder="1" applyAlignment="1">
      <alignment horizontal="left" vertical="center"/>
    </xf>
    <xf numFmtId="166" fontId="1" fillId="3" borderId="3" xfId="2" applyNumberFormat="1" applyFont="1" applyFill="1" applyBorder="1" applyAlignment="1">
      <alignment horizontal="right" vertical="center"/>
    </xf>
    <xf numFmtId="0" fontId="1" fillId="3" borderId="1" xfId="2" applyNumberFormat="1" applyFont="1" applyFill="1" applyBorder="1" applyAlignment="1">
      <alignment horizontal="left" vertical="center"/>
    </xf>
    <xf numFmtId="167" fontId="1" fillId="3" borderId="1" xfId="2" applyNumberFormat="1" applyFont="1" applyFill="1" applyBorder="1" applyAlignment="1">
      <alignment horizontal="right" vertical="center"/>
    </xf>
    <xf numFmtId="0" fontId="1" fillId="0" borderId="4" xfId="2" applyNumberFormat="1" applyFont="1" applyFill="1" applyBorder="1" applyAlignment="1">
      <alignment horizontal="left" vertical="center"/>
    </xf>
    <xf numFmtId="166" fontId="1" fillId="0" borderId="4" xfId="2" applyNumberFormat="1" applyFont="1" applyFill="1" applyBorder="1" applyAlignment="1">
      <alignment horizontal="right" vertical="center"/>
    </xf>
    <xf numFmtId="0" fontId="1" fillId="0" borderId="4" xfId="2" applyFont="1" applyFill="1" applyBorder="1" applyAlignment="1">
      <alignment horizontal="left" vertical="center" wrapText="1"/>
    </xf>
    <xf numFmtId="0" fontId="1" fillId="3" borderId="3" xfId="2" applyNumberFormat="1" applyFont="1" applyFill="1" applyBorder="1" applyAlignment="1">
      <alignment horizontal="left" vertical="center" wrapText="1"/>
    </xf>
    <xf numFmtId="0" fontId="1" fillId="3" borderId="1" xfId="2" applyNumberFormat="1" applyFont="1" applyFill="1" applyBorder="1" applyAlignment="1">
      <alignment horizontal="left" vertical="center" wrapText="1"/>
    </xf>
    <xf numFmtId="0" fontId="1" fillId="0" borderId="4" xfId="2" applyNumberFormat="1" applyFont="1" applyFill="1" applyBorder="1" applyAlignment="1">
      <alignment horizontal="left" vertical="center" wrapText="1"/>
    </xf>
    <xf numFmtId="168" fontId="1" fillId="0" borderId="41" xfId="0" applyNumberFormat="1" applyFont="1" applyBorder="1" applyAlignment="1">
      <alignment horizontal="right" vertical="center"/>
    </xf>
    <xf numFmtId="168" fontId="3" fillId="0" borderId="35" xfId="0" applyNumberFormat="1" applyFont="1" applyBorder="1" applyAlignment="1">
      <alignment horizontal="right" vertical="center"/>
    </xf>
    <xf numFmtId="168" fontId="3" fillId="0" borderId="36" xfId="0" applyNumberFormat="1" applyFont="1" applyBorder="1" applyAlignment="1">
      <alignment horizontal="right" vertical="center" wrapText="1"/>
    </xf>
    <xf numFmtId="168" fontId="1" fillId="0" borderId="40" xfId="0" applyNumberFormat="1" applyFont="1" applyBorder="1" applyAlignment="1">
      <alignment horizontal="right" vertical="center"/>
    </xf>
    <xf numFmtId="165" fontId="1" fillId="0" borderId="14" xfId="0" applyNumberFormat="1" applyFont="1" applyBorder="1" applyAlignment="1">
      <alignment horizontal="right" vertical="center"/>
    </xf>
    <xf numFmtId="165" fontId="2" fillId="0" borderId="16" xfId="0" applyNumberFormat="1" applyFont="1" applyBorder="1" applyAlignment="1">
      <alignment horizontal="right" vertical="center"/>
    </xf>
    <xf numFmtId="165" fontId="2" fillId="0" borderId="7" xfId="0" applyNumberFormat="1" applyFont="1" applyBorder="1" applyAlignment="1">
      <alignment horizontal="right" vertical="center"/>
    </xf>
    <xf numFmtId="0" fontId="1" fillId="3" borderId="43" xfId="2" applyNumberFormat="1" applyFont="1" applyFill="1" applyBorder="1" applyAlignment="1">
      <alignment horizontal="left" vertical="center"/>
    </xf>
    <xf numFmtId="165" fontId="1" fillId="0" borderId="44" xfId="0" applyNumberFormat="1" applyFont="1" applyBorder="1" applyAlignment="1">
      <alignment horizontal="right" vertical="center"/>
    </xf>
    <xf numFmtId="0" fontId="1" fillId="3" borderId="33" xfId="2" applyNumberFormat="1" applyFont="1" applyFill="1" applyBorder="1" applyAlignment="1">
      <alignment horizontal="left" vertical="center"/>
    </xf>
    <xf numFmtId="165" fontId="1" fillId="0" borderId="34" xfId="0" applyNumberFormat="1" applyFont="1" applyBorder="1" applyAlignment="1">
      <alignment horizontal="right" vertical="center"/>
    </xf>
    <xf numFmtId="168" fontId="2" fillId="0" borderId="35" xfId="0" applyNumberFormat="1" applyFont="1" applyBorder="1" applyAlignment="1">
      <alignment horizontal="right" vertical="center"/>
    </xf>
    <xf numFmtId="168" fontId="7" fillId="0" borderId="35" xfId="0" applyNumberFormat="1" applyFont="1" applyBorder="1" applyAlignment="1">
      <alignment horizontal="right" vertical="center"/>
    </xf>
    <xf numFmtId="168" fontId="7" fillId="0" borderId="35" xfId="0" applyNumberFormat="1" applyFont="1" applyBorder="1" applyAlignment="1">
      <alignment horizontal="right" vertical="center" wrapText="1"/>
    </xf>
    <xf numFmtId="168" fontId="4" fillId="4" borderId="39" xfId="0" applyNumberFormat="1" applyFont="1" applyFill="1" applyBorder="1" applyAlignment="1">
      <alignment vertical="center"/>
    </xf>
    <xf numFmtId="168" fontId="0" fillId="0" borderId="0" xfId="0" applyNumberFormat="1" applyAlignment="1">
      <alignment vertical="center"/>
    </xf>
    <xf numFmtId="0" fontId="0" fillId="2" borderId="0" xfId="0" applyFill="1" applyAlignment="1">
      <alignment vertical="center"/>
    </xf>
    <xf numFmtId="49" fontId="8" fillId="2" borderId="12" xfId="0" applyNumberFormat="1" applyFont="1" applyFill="1" applyBorder="1" applyAlignment="1">
      <alignment horizontal="center" vertical="center" wrapText="1"/>
    </xf>
    <xf numFmtId="49" fontId="8" fillId="2" borderId="42" xfId="0" applyNumberFormat="1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49" fontId="2" fillId="4" borderId="19" xfId="0" applyNumberFormat="1" applyFont="1" applyFill="1" applyBorder="1" applyAlignment="1">
      <alignment horizontal="center" vertical="center"/>
    </xf>
    <xf numFmtId="49" fontId="2" fillId="4" borderId="29" xfId="0" applyNumberFormat="1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3" borderId="26" xfId="2" applyNumberFormat="1" applyFont="1" applyFill="1" applyBorder="1" applyAlignment="1">
      <alignment horizontal="left" vertical="center"/>
    </xf>
    <xf numFmtId="0" fontId="2" fillId="3" borderId="18" xfId="2" applyNumberFormat="1" applyFont="1" applyFill="1" applyBorder="1" applyAlignment="1">
      <alignment horizontal="left" vertical="center"/>
    </xf>
    <xf numFmtId="0" fontId="2" fillId="3" borderId="27" xfId="2" applyNumberFormat="1" applyFont="1" applyFill="1" applyBorder="1" applyAlignment="1">
      <alignment horizontal="left" vertical="center"/>
    </xf>
    <xf numFmtId="0" fontId="2" fillId="3" borderId="7" xfId="2" applyNumberFormat="1" applyFont="1" applyFill="1" applyBorder="1" applyAlignment="1">
      <alignment horizontal="left" vertical="center"/>
    </xf>
    <xf numFmtId="0" fontId="2" fillId="3" borderId="8" xfId="2" applyNumberFormat="1" applyFont="1" applyFill="1" applyBorder="1" applyAlignment="1">
      <alignment horizontal="left" vertical="center"/>
    </xf>
    <xf numFmtId="0" fontId="2" fillId="3" borderId="25" xfId="2" applyNumberFormat="1" applyFont="1" applyFill="1" applyBorder="1" applyAlignment="1">
      <alignment horizontal="left" vertical="center"/>
    </xf>
    <xf numFmtId="168" fontId="7" fillId="4" borderId="9" xfId="0" applyNumberFormat="1" applyFont="1" applyFill="1" applyBorder="1" applyAlignment="1">
      <alignment horizontal="center" vertical="center" wrapText="1"/>
    </xf>
    <xf numFmtId="168" fontId="7" fillId="4" borderId="11" xfId="0" applyNumberFormat="1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left" vertical="center"/>
    </xf>
    <xf numFmtId="0" fontId="2" fillId="4" borderId="32" xfId="0" applyFont="1" applyFill="1" applyBorder="1" applyAlignment="1">
      <alignment horizontal="left" vertical="center"/>
    </xf>
    <xf numFmtId="0" fontId="2" fillId="4" borderId="38" xfId="0" applyFont="1" applyFill="1" applyBorder="1" applyAlignment="1">
      <alignment horizontal="left" vertical="center"/>
    </xf>
    <xf numFmtId="0" fontId="2" fillId="2" borderId="5" xfId="2" applyNumberFormat="1" applyFont="1" applyFill="1" applyBorder="1" applyAlignment="1">
      <alignment horizontal="center" vertical="center"/>
    </xf>
    <xf numFmtId="0" fontId="2" fillId="2" borderId="6" xfId="2" applyNumberFormat="1" applyFont="1" applyFill="1" applyBorder="1" applyAlignment="1">
      <alignment horizontal="center" vertical="center"/>
    </xf>
    <xf numFmtId="0" fontId="2" fillId="2" borderId="21" xfId="2" applyNumberFormat="1" applyFont="1" applyFill="1" applyBorder="1" applyAlignment="1">
      <alignment horizontal="center" vertical="center"/>
    </xf>
    <xf numFmtId="0" fontId="2" fillId="2" borderId="22" xfId="2" applyNumberFormat="1" applyFont="1" applyFill="1" applyBorder="1" applyAlignment="1">
      <alignment horizontal="center" vertical="center"/>
    </xf>
    <xf numFmtId="0" fontId="2" fillId="3" borderId="26" xfId="2" applyNumberFormat="1" applyFont="1" applyFill="1" applyBorder="1" applyAlignment="1">
      <alignment horizontal="center" vertical="center"/>
    </xf>
    <xf numFmtId="0" fontId="2" fillId="3" borderId="18" xfId="2" applyNumberFormat="1" applyFont="1" applyFill="1" applyBorder="1" applyAlignment="1">
      <alignment horizontal="center" vertical="center"/>
    </xf>
    <xf numFmtId="0" fontId="2" fillId="3" borderId="27" xfId="2" applyNumberFormat="1" applyFont="1" applyFill="1" applyBorder="1" applyAlignment="1">
      <alignment horizontal="center" vertical="center"/>
    </xf>
    <xf numFmtId="0" fontId="2" fillId="3" borderId="15" xfId="2" applyNumberFormat="1" applyFont="1" applyFill="1" applyBorder="1" applyAlignment="1">
      <alignment horizontal="left" vertical="center"/>
    </xf>
    <xf numFmtId="0" fontId="2" fillId="2" borderId="23" xfId="2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</cellXfs>
  <cellStyles count="3">
    <cellStyle name="Денежный" xfId="1" builtinId="4"/>
    <cellStyle name="Обычный" xfId="0" builtinId="0"/>
    <cellStyle name="Обычный_Сантехника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14</xdr:row>
      <xdr:rowOff>85726</xdr:rowOff>
    </xdr:from>
    <xdr:to>
      <xdr:col>2</xdr:col>
      <xdr:colOff>1556250</xdr:colOff>
      <xdr:row>14</xdr:row>
      <xdr:rowOff>1525726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22021801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13</xdr:row>
      <xdr:rowOff>76200</xdr:rowOff>
    </xdr:from>
    <xdr:to>
      <xdr:col>2</xdr:col>
      <xdr:colOff>1584825</xdr:colOff>
      <xdr:row>13</xdr:row>
      <xdr:rowOff>1516200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95262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20</xdr:row>
      <xdr:rowOff>66675</xdr:rowOff>
    </xdr:from>
    <xdr:to>
      <xdr:col>2</xdr:col>
      <xdr:colOff>1613400</xdr:colOff>
      <xdr:row>20</xdr:row>
      <xdr:rowOff>1506675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322897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124</xdr:row>
      <xdr:rowOff>104776</xdr:rowOff>
    </xdr:from>
    <xdr:to>
      <xdr:col>2</xdr:col>
      <xdr:colOff>1546725</xdr:colOff>
      <xdr:row>124</xdr:row>
      <xdr:rowOff>1544776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133778626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21</xdr:row>
      <xdr:rowOff>57150</xdr:rowOff>
    </xdr:from>
    <xdr:to>
      <xdr:col>3</xdr:col>
      <xdr:colOff>95929</xdr:colOff>
      <xdr:row>21</xdr:row>
      <xdr:rowOff>1497150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4785300"/>
          <a:ext cx="1924729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88</xdr:row>
      <xdr:rowOff>76200</xdr:rowOff>
    </xdr:from>
    <xdr:to>
      <xdr:col>2</xdr:col>
      <xdr:colOff>1575300</xdr:colOff>
      <xdr:row>88</xdr:row>
      <xdr:rowOff>1516200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9624060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123</xdr:row>
      <xdr:rowOff>76200</xdr:rowOff>
    </xdr:from>
    <xdr:to>
      <xdr:col>3</xdr:col>
      <xdr:colOff>132465</xdr:colOff>
      <xdr:row>123</xdr:row>
      <xdr:rowOff>1516200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132130800"/>
          <a:ext cx="1923165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122</xdr:row>
      <xdr:rowOff>95251</xdr:rowOff>
    </xdr:from>
    <xdr:to>
      <xdr:col>3</xdr:col>
      <xdr:colOff>75314</xdr:colOff>
      <xdr:row>122</xdr:row>
      <xdr:rowOff>1535251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130502026"/>
          <a:ext cx="1923164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121</xdr:row>
      <xdr:rowOff>76200</xdr:rowOff>
    </xdr:from>
    <xdr:to>
      <xdr:col>2</xdr:col>
      <xdr:colOff>1527675</xdr:colOff>
      <xdr:row>121</xdr:row>
      <xdr:rowOff>1516200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288256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74</xdr:row>
      <xdr:rowOff>66675</xdr:rowOff>
    </xdr:from>
    <xdr:to>
      <xdr:col>2</xdr:col>
      <xdr:colOff>1554999</xdr:colOff>
      <xdr:row>74</xdr:row>
      <xdr:rowOff>1506675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80362425"/>
          <a:ext cx="1059699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99</xdr:row>
      <xdr:rowOff>57150</xdr:rowOff>
    </xdr:from>
    <xdr:to>
      <xdr:col>2</xdr:col>
      <xdr:colOff>1910540</xdr:colOff>
      <xdr:row>99</xdr:row>
      <xdr:rowOff>1497150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107956350"/>
          <a:ext cx="175814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97</xdr:row>
      <xdr:rowOff>47625</xdr:rowOff>
    </xdr:from>
    <xdr:to>
      <xdr:col>2</xdr:col>
      <xdr:colOff>1854295</xdr:colOff>
      <xdr:row>97</xdr:row>
      <xdr:rowOff>1487625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05889425"/>
          <a:ext cx="161617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379273</xdr:colOff>
      <xdr:row>108</xdr:row>
      <xdr:rowOff>139701</xdr:rowOff>
    </xdr:from>
    <xdr:to>
      <xdr:col>2</xdr:col>
      <xdr:colOff>1819273</xdr:colOff>
      <xdr:row>108</xdr:row>
      <xdr:rowOff>1279221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39388" y="119842536"/>
          <a:ext cx="113952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96</xdr:row>
      <xdr:rowOff>47625</xdr:rowOff>
    </xdr:from>
    <xdr:to>
      <xdr:col>2</xdr:col>
      <xdr:colOff>1873232</xdr:colOff>
      <xdr:row>96</xdr:row>
      <xdr:rowOff>1487625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103603425"/>
          <a:ext cx="1644632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100</xdr:row>
      <xdr:rowOff>66675</xdr:rowOff>
    </xdr:from>
    <xdr:to>
      <xdr:col>3</xdr:col>
      <xdr:colOff>47298</xdr:colOff>
      <xdr:row>100</xdr:row>
      <xdr:rowOff>1506675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1" y="109718475"/>
          <a:ext cx="1818947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106</xdr:row>
      <xdr:rowOff>76200</xdr:rowOff>
    </xdr:from>
    <xdr:to>
      <xdr:col>2</xdr:col>
      <xdr:colOff>1807650</xdr:colOff>
      <xdr:row>106</xdr:row>
      <xdr:rowOff>1516200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116033550"/>
          <a:ext cx="156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115</xdr:row>
      <xdr:rowOff>114300</xdr:rowOff>
    </xdr:from>
    <xdr:to>
      <xdr:col>2</xdr:col>
      <xdr:colOff>1565775</xdr:colOff>
      <xdr:row>115</xdr:row>
      <xdr:rowOff>1554300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1258919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104</xdr:row>
      <xdr:rowOff>47625</xdr:rowOff>
    </xdr:from>
    <xdr:to>
      <xdr:col>2</xdr:col>
      <xdr:colOff>1917986</xdr:colOff>
      <xdr:row>104</xdr:row>
      <xdr:rowOff>1487625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6" y="113928525"/>
          <a:ext cx="1689385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126</xdr:row>
      <xdr:rowOff>85726</xdr:rowOff>
    </xdr:from>
    <xdr:to>
      <xdr:col>2</xdr:col>
      <xdr:colOff>1607571</xdr:colOff>
      <xdr:row>126</xdr:row>
      <xdr:rowOff>1525726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1" y="137931526"/>
          <a:ext cx="1083695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114</xdr:row>
      <xdr:rowOff>47625</xdr:rowOff>
    </xdr:from>
    <xdr:to>
      <xdr:col>2</xdr:col>
      <xdr:colOff>1937900</xdr:colOff>
      <xdr:row>114</xdr:row>
      <xdr:rowOff>1523625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823" t="-9134" r="-4972" b="-8825"/>
        <a:stretch/>
      </xdr:blipFill>
      <xdr:spPr>
        <a:xfrm>
          <a:off x="2905125" y="124234575"/>
          <a:ext cx="1842650" cy="14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125</xdr:row>
      <xdr:rowOff>142875</xdr:rowOff>
    </xdr:from>
    <xdr:to>
      <xdr:col>2</xdr:col>
      <xdr:colOff>1565775</xdr:colOff>
      <xdr:row>125</xdr:row>
      <xdr:rowOff>1582875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13547407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103</xdr:row>
      <xdr:rowOff>47625</xdr:rowOff>
    </xdr:from>
    <xdr:to>
      <xdr:col>2</xdr:col>
      <xdr:colOff>1763448</xdr:colOff>
      <xdr:row>103</xdr:row>
      <xdr:rowOff>1487625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4" y="111871125"/>
          <a:ext cx="1496749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131</xdr:row>
      <xdr:rowOff>114300</xdr:rowOff>
    </xdr:from>
    <xdr:to>
      <xdr:col>2</xdr:col>
      <xdr:colOff>1584825</xdr:colOff>
      <xdr:row>131</xdr:row>
      <xdr:rowOff>1554300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463516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107</xdr:row>
      <xdr:rowOff>76200</xdr:rowOff>
    </xdr:from>
    <xdr:to>
      <xdr:col>2</xdr:col>
      <xdr:colOff>1782290</xdr:colOff>
      <xdr:row>107</xdr:row>
      <xdr:rowOff>1516200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117995700"/>
          <a:ext cx="162989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94</xdr:row>
      <xdr:rowOff>123826</xdr:rowOff>
    </xdr:from>
    <xdr:to>
      <xdr:col>2</xdr:col>
      <xdr:colOff>1951728</xdr:colOff>
      <xdr:row>94</xdr:row>
      <xdr:rowOff>1563826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1" y="100231576"/>
          <a:ext cx="1923152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127</xdr:row>
      <xdr:rowOff>104775</xdr:rowOff>
    </xdr:from>
    <xdr:to>
      <xdr:col>3</xdr:col>
      <xdr:colOff>94334</xdr:colOff>
      <xdr:row>127</xdr:row>
      <xdr:rowOff>1544775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39646025"/>
          <a:ext cx="1923134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95</xdr:row>
      <xdr:rowOff>76200</xdr:rowOff>
    </xdr:from>
    <xdr:to>
      <xdr:col>2</xdr:col>
      <xdr:colOff>1853640</xdr:colOff>
      <xdr:row>95</xdr:row>
      <xdr:rowOff>1516200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6" y="101974650"/>
          <a:ext cx="1586939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128</xdr:row>
      <xdr:rowOff>85725</xdr:rowOff>
    </xdr:from>
    <xdr:to>
      <xdr:col>2</xdr:col>
      <xdr:colOff>1565775</xdr:colOff>
      <xdr:row>128</xdr:row>
      <xdr:rowOff>1525725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14130337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19</xdr:row>
      <xdr:rowOff>66675</xdr:rowOff>
    </xdr:from>
    <xdr:to>
      <xdr:col>2</xdr:col>
      <xdr:colOff>1641975</xdr:colOff>
      <xdr:row>19</xdr:row>
      <xdr:rowOff>1506675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2978467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18</xdr:row>
      <xdr:rowOff>57150</xdr:rowOff>
    </xdr:from>
    <xdr:to>
      <xdr:col>2</xdr:col>
      <xdr:colOff>1613400</xdr:colOff>
      <xdr:row>18</xdr:row>
      <xdr:rowOff>1497150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727007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284025</xdr:colOff>
      <xdr:row>44</xdr:row>
      <xdr:rowOff>76202</xdr:rowOff>
    </xdr:from>
    <xdr:to>
      <xdr:col>2</xdr:col>
      <xdr:colOff>1571625</xdr:colOff>
      <xdr:row>44</xdr:row>
      <xdr:rowOff>1793003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79299" y="47734828"/>
          <a:ext cx="1716801" cy="12876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77</xdr:row>
      <xdr:rowOff>66675</xdr:rowOff>
    </xdr:from>
    <xdr:to>
      <xdr:col>2</xdr:col>
      <xdr:colOff>1603875</xdr:colOff>
      <xdr:row>77</xdr:row>
      <xdr:rowOff>1506675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855821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22</xdr:row>
      <xdr:rowOff>76200</xdr:rowOff>
    </xdr:from>
    <xdr:to>
      <xdr:col>2</xdr:col>
      <xdr:colOff>1622925</xdr:colOff>
      <xdr:row>22</xdr:row>
      <xdr:rowOff>1516200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373094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10</xdr:row>
      <xdr:rowOff>95250</xdr:rowOff>
    </xdr:from>
    <xdr:to>
      <xdr:col>2</xdr:col>
      <xdr:colOff>1575300</xdr:colOff>
      <xdr:row>10</xdr:row>
      <xdr:rowOff>1535250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142208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33</xdr:row>
      <xdr:rowOff>85725</xdr:rowOff>
    </xdr:from>
    <xdr:to>
      <xdr:col>2</xdr:col>
      <xdr:colOff>1546725</xdr:colOff>
      <xdr:row>33</xdr:row>
      <xdr:rowOff>1525725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557974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86</xdr:row>
      <xdr:rowOff>57151</xdr:rowOff>
    </xdr:from>
    <xdr:to>
      <xdr:col>3</xdr:col>
      <xdr:colOff>85831</xdr:colOff>
      <xdr:row>86</xdr:row>
      <xdr:rowOff>1562100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92087701"/>
          <a:ext cx="2009881" cy="1504949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80</xdr:row>
      <xdr:rowOff>57151</xdr:rowOff>
    </xdr:from>
    <xdr:to>
      <xdr:col>2</xdr:col>
      <xdr:colOff>1575301</xdr:colOff>
      <xdr:row>80</xdr:row>
      <xdr:rowOff>1497151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6" y="88506301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110</xdr:row>
      <xdr:rowOff>76200</xdr:rowOff>
    </xdr:from>
    <xdr:to>
      <xdr:col>2</xdr:col>
      <xdr:colOff>1882901</xdr:colOff>
      <xdr:row>110</xdr:row>
      <xdr:rowOff>1516200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121767600"/>
          <a:ext cx="1720976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129</xdr:row>
      <xdr:rowOff>76200</xdr:rowOff>
    </xdr:from>
    <xdr:to>
      <xdr:col>2</xdr:col>
      <xdr:colOff>1584825</xdr:colOff>
      <xdr:row>129</xdr:row>
      <xdr:rowOff>1516200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429702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7</xdr:row>
      <xdr:rowOff>85725</xdr:rowOff>
    </xdr:from>
    <xdr:to>
      <xdr:col>2</xdr:col>
      <xdr:colOff>1584825</xdr:colOff>
      <xdr:row>7</xdr:row>
      <xdr:rowOff>1525725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66389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75</xdr:row>
      <xdr:rowOff>76200</xdr:rowOff>
    </xdr:from>
    <xdr:to>
      <xdr:col>2</xdr:col>
      <xdr:colOff>1641975</xdr:colOff>
      <xdr:row>75</xdr:row>
      <xdr:rowOff>1516200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828865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16</xdr:row>
      <xdr:rowOff>95250</xdr:rowOff>
    </xdr:from>
    <xdr:to>
      <xdr:col>2</xdr:col>
      <xdr:colOff>1584825</xdr:colOff>
      <xdr:row>16</xdr:row>
      <xdr:rowOff>1535250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46697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6</xdr:row>
      <xdr:rowOff>123825</xdr:rowOff>
    </xdr:from>
    <xdr:to>
      <xdr:col>2</xdr:col>
      <xdr:colOff>1575300</xdr:colOff>
      <xdr:row>6</xdr:row>
      <xdr:rowOff>1563825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41624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50</xdr:row>
      <xdr:rowOff>133350</xdr:rowOff>
    </xdr:from>
    <xdr:to>
      <xdr:col>2</xdr:col>
      <xdr:colOff>1951740</xdr:colOff>
      <xdr:row>50</xdr:row>
      <xdr:rowOff>1573350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51377850"/>
          <a:ext cx="1923165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31</xdr:row>
      <xdr:rowOff>57149</xdr:rowOff>
    </xdr:from>
    <xdr:to>
      <xdr:col>3</xdr:col>
      <xdr:colOff>77410</xdr:colOff>
      <xdr:row>31</xdr:row>
      <xdr:rowOff>1497149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50749199"/>
          <a:ext cx="192526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36</xdr:row>
      <xdr:rowOff>57150</xdr:rowOff>
    </xdr:from>
    <xdr:to>
      <xdr:col>2</xdr:col>
      <xdr:colOff>1584825</xdr:colOff>
      <xdr:row>36</xdr:row>
      <xdr:rowOff>1497150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609790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32</xdr:row>
      <xdr:rowOff>85725</xdr:rowOff>
    </xdr:from>
    <xdr:to>
      <xdr:col>2</xdr:col>
      <xdr:colOff>1632450</xdr:colOff>
      <xdr:row>32</xdr:row>
      <xdr:rowOff>1525725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532733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37</xdr:row>
      <xdr:rowOff>57150</xdr:rowOff>
    </xdr:from>
    <xdr:to>
      <xdr:col>2</xdr:col>
      <xdr:colOff>1603875</xdr:colOff>
      <xdr:row>37</xdr:row>
      <xdr:rowOff>1497150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634936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27</xdr:row>
      <xdr:rowOff>76200</xdr:rowOff>
    </xdr:from>
    <xdr:to>
      <xdr:col>2</xdr:col>
      <xdr:colOff>1575300</xdr:colOff>
      <xdr:row>27</xdr:row>
      <xdr:rowOff>1516200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4522470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34</xdr:row>
      <xdr:rowOff>66675</xdr:rowOff>
    </xdr:from>
    <xdr:to>
      <xdr:col>2</xdr:col>
      <xdr:colOff>1670551</xdr:colOff>
      <xdr:row>34</xdr:row>
      <xdr:rowOff>1506675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6" y="582739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26</xdr:row>
      <xdr:rowOff>85725</xdr:rowOff>
    </xdr:from>
    <xdr:to>
      <xdr:col>2</xdr:col>
      <xdr:colOff>1603875</xdr:colOff>
      <xdr:row>26</xdr:row>
      <xdr:rowOff>1525725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4271010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12</xdr:row>
      <xdr:rowOff>95251</xdr:rowOff>
    </xdr:from>
    <xdr:to>
      <xdr:col>2</xdr:col>
      <xdr:colOff>1537200</xdr:colOff>
      <xdr:row>12</xdr:row>
      <xdr:rowOff>1535251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17040226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25</xdr:row>
      <xdr:rowOff>57150</xdr:rowOff>
    </xdr:from>
    <xdr:to>
      <xdr:col>2</xdr:col>
      <xdr:colOff>1603875</xdr:colOff>
      <xdr:row>25</xdr:row>
      <xdr:rowOff>1497150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4016692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28</xdr:row>
      <xdr:rowOff>114300</xdr:rowOff>
    </xdr:from>
    <xdr:to>
      <xdr:col>2</xdr:col>
      <xdr:colOff>1613400</xdr:colOff>
      <xdr:row>28</xdr:row>
      <xdr:rowOff>1554300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4776787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130</xdr:row>
      <xdr:rowOff>142875</xdr:rowOff>
    </xdr:from>
    <xdr:to>
      <xdr:col>2</xdr:col>
      <xdr:colOff>1556250</xdr:colOff>
      <xdr:row>130</xdr:row>
      <xdr:rowOff>1582875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14465617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542926</xdr:colOff>
      <xdr:row>9</xdr:row>
      <xdr:rowOff>95250</xdr:rowOff>
    </xdr:from>
    <xdr:to>
      <xdr:col>2</xdr:col>
      <xdr:colOff>1622926</xdr:colOff>
      <xdr:row>9</xdr:row>
      <xdr:rowOff>1535250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1" y="11687175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428626</xdr:colOff>
      <xdr:row>43</xdr:row>
      <xdr:rowOff>114300</xdr:rowOff>
    </xdr:from>
    <xdr:to>
      <xdr:col>2</xdr:col>
      <xdr:colOff>1509409</xdr:colOff>
      <xdr:row>43</xdr:row>
      <xdr:rowOff>1554300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45881925"/>
          <a:ext cx="1080783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5</xdr:row>
      <xdr:rowOff>66675</xdr:rowOff>
    </xdr:from>
    <xdr:to>
      <xdr:col>2</xdr:col>
      <xdr:colOff>1584825</xdr:colOff>
      <xdr:row>5</xdr:row>
      <xdr:rowOff>1506675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60020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8</xdr:row>
      <xdr:rowOff>76200</xdr:rowOff>
    </xdr:from>
    <xdr:to>
      <xdr:col>2</xdr:col>
      <xdr:colOff>1641975</xdr:colOff>
      <xdr:row>8</xdr:row>
      <xdr:rowOff>1516200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914400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55</xdr:row>
      <xdr:rowOff>114300</xdr:rowOff>
    </xdr:from>
    <xdr:to>
      <xdr:col>2</xdr:col>
      <xdr:colOff>1683375</xdr:colOff>
      <xdr:row>55</xdr:row>
      <xdr:rowOff>1914300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5521642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59</xdr:row>
      <xdr:rowOff>66675</xdr:rowOff>
    </xdr:from>
    <xdr:to>
      <xdr:col>2</xdr:col>
      <xdr:colOff>1863725</xdr:colOff>
      <xdr:row>59</xdr:row>
      <xdr:rowOff>1393031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59255025"/>
          <a:ext cx="1768475" cy="1326356"/>
        </a:xfrm>
        <a:prstGeom prst="rect">
          <a:avLst/>
        </a:prstGeom>
      </xdr:spPr>
    </xdr:pic>
    <xdr:clientData/>
  </xdr:twoCellAnchor>
  <xdr:twoCellAnchor editAs="oneCell">
    <xdr:from>
      <xdr:col>2</xdr:col>
      <xdr:colOff>105078</xdr:colOff>
      <xdr:row>62</xdr:row>
      <xdr:rowOff>140719</xdr:rowOff>
    </xdr:from>
    <xdr:to>
      <xdr:col>2</xdr:col>
      <xdr:colOff>1860552</xdr:colOff>
      <xdr:row>62</xdr:row>
      <xdr:rowOff>1457325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914953" y="61195969"/>
          <a:ext cx="1755474" cy="13166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66</xdr:row>
      <xdr:rowOff>114301</xdr:rowOff>
    </xdr:from>
    <xdr:to>
      <xdr:col>2</xdr:col>
      <xdr:colOff>1898651</xdr:colOff>
      <xdr:row>66</xdr:row>
      <xdr:rowOff>1524001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6" y="68808601"/>
          <a:ext cx="1879600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70</xdr:row>
      <xdr:rowOff>85725</xdr:rowOff>
    </xdr:from>
    <xdr:to>
      <xdr:col>2</xdr:col>
      <xdr:colOff>1914525</xdr:colOff>
      <xdr:row>70</xdr:row>
      <xdr:rowOff>1464469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73447275"/>
          <a:ext cx="1838325" cy="137874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69</xdr:row>
      <xdr:rowOff>19051</xdr:rowOff>
    </xdr:from>
    <xdr:to>
      <xdr:col>2</xdr:col>
      <xdr:colOff>1905000</xdr:colOff>
      <xdr:row>69</xdr:row>
      <xdr:rowOff>1340645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1980426"/>
          <a:ext cx="1762125" cy="1321594"/>
        </a:xfrm>
        <a:prstGeom prst="rect">
          <a:avLst/>
        </a:prstGeom>
      </xdr:spPr>
    </xdr:pic>
    <xdr:clientData/>
  </xdr:twoCellAnchor>
  <xdr:twoCellAnchor editAs="oneCell">
    <xdr:from>
      <xdr:col>2</xdr:col>
      <xdr:colOff>89325</xdr:colOff>
      <xdr:row>64</xdr:row>
      <xdr:rowOff>72600</xdr:rowOff>
    </xdr:from>
    <xdr:to>
      <xdr:col>2</xdr:col>
      <xdr:colOff>1889325</xdr:colOff>
      <xdr:row>64</xdr:row>
      <xdr:rowOff>1422600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24200" y="6548437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79800</xdr:colOff>
      <xdr:row>65</xdr:row>
      <xdr:rowOff>72600</xdr:rowOff>
    </xdr:from>
    <xdr:to>
      <xdr:col>2</xdr:col>
      <xdr:colOff>1879800</xdr:colOff>
      <xdr:row>65</xdr:row>
      <xdr:rowOff>1422600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14675" y="6700837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87537</xdr:colOff>
      <xdr:row>63</xdr:row>
      <xdr:rowOff>65090</xdr:rowOff>
    </xdr:from>
    <xdr:to>
      <xdr:col>2</xdr:col>
      <xdr:colOff>1887537</xdr:colOff>
      <xdr:row>63</xdr:row>
      <xdr:rowOff>1415090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22412" y="6396239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89325</xdr:colOff>
      <xdr:row>67</xdr:row>
      <xdr:rowOff>72600</xdr:rowOff>
    </xdr:from>
    <xdr:to>
      <xdr:col>2</xdr:col>
      <xdr:colOff>1889325</xdr:colOff>
      <xdr:row>67</xdr:row>
      <xdr:rowOff>1422600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124200" y="6869430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68</xdr:row>
      <xdr:rowOff>104774</xdr:rowOff>
    </xdr:from>
    <xdr:to>
      <xdr:col>2</xdr:col>
      <xdr:colOff>1927225</xdr:colOff>
      <xdr:row>68</xdr:row>
      <xdr:rowOff>1493043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70465949"/>
          <a:ext cx="1851025" cy="138826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58</xdr:row>
      <xdr:rowOff>57151</xdr:rowOff>
    </xdr:from>
    <xdr:to>
      <xdr:col>2</xdr:col>
      <xdr:colOff>1819275</xdr:colOff>
      <xdr:row>58</xdr:row>
      <xdr:rowOff>1321595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57835801"/>
          <a:ext cx="1685925" cy="1264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5"/>
  <sheetViews>
    <sheetView tabSelected="1" view="pageBreakPreview" zoomScale="85" zoomScaleNormal="85" zoomScaleSheetLayoutView="85" workbookViewId="0">
      <pane ySplit="3" topLeftCell="A4" activePane="bottomLeft" state="frozenSplit"/>
      <selection pane="bottomLeft" activeCell="D8" sqref="D8"/>
    </sheetView>
  </sheetViews>
  <sheetFormatPr defaultColWidth="9.140625" defaultRowHeight="15" x14ac:dyDescent="0.25"/>
  <cols>
    <col min="1" max="1" width="7.85546875" style="6" customWidth="1"/>
    <col min="2" max="2" width="34.28515625" style="25" customWidth="1"/>
    <col min="3" max="3" width="29.28515625" style="6" customWidth="1"/>
    <col min="4" max="4" width="15" style="6" customWidth="1"/>
    <col min="5" max="5" width="17.42578125" style="26" customWidth="1"/>
    <col min="6" max="6" width="10.42578125" style="6" bestFit="1" customWidth="1"/>
    <col min="7" max="7" width="15.42578125" style="6" bestFit="1" customWidth="1"/>
    <col min="8" max="8" width="15.5703125" style="58" customWidth="1"/>
    <col min="9" max="16384" width="9.140625" style="6"/>
  </cols>
  <sheetData>
    <row r="1" spans="1:8" ht="37.5" customHeight="1" thickBot="1" x14ac:dyDescent="0.3">
      <c r="A1" s="60" t="s">
        <v>230</v>
      </c>
      <c r="B1" s="61"/>
      <c r="C1" s="61"/>
      <c r="D1" s="61"/>
      <c r="E1" s="61"/>
      <c r="F1" s="61"/>
      <c r="G1" s="61"/>
      <c r="H1" s="59"/>
    </row>
    <row r="2" spans="1:8" ht="15.75" customHeight="1" x14ac:dyDescent="0.25">
      <c r="A2" s="64" t="s">
        <v>0</v>
      </c>
      <c r="B2" s="62" t="s">
        <v>1</v>
      </c>
      <c r="C2" s="62" t="s">
        <v>247</v>
      </c>
      <c r="D2" s="62" t="s">
        <v>246</v>
      </c>
      <c r="E2" s="62" t="s">
        <v>243</v>
      </c>
      <c r="F2" s="66" t="s">
        <v>2</v>
      </c>
      <c r="G2" s="67"/>
      <c r="H2" s="74" t="s">
        <v>244</v>
      </c>
    </row>
    <row r="3" spans="1:8" ht="38.25" customHeight="1" thickBot="1" x14ac:dyDescent="0.3">
      <c r="A3" s="65"/>
      <c r="B3" s="63"/>
      <c r="C3" s="63"/>
      <c r="D3" s="63"/>
      <c r="E3" s="63"/>
      <c r="F3" s="27" t="s">
        <v>245</v>
      </c>
      <c r="G3" s="27" t="s">
        <v>3</v>
      </c>
      <c r="H3" s="75"/>
    </row>
    <row r="4" spans="1:8" ht="16.5" thickBot="1" x14ac:dyDescent="0.3">
      <c r="A4" s="88" t="s">
        <v>248</v>
      </c>
      <c r="B4" s="89"/>
      <c r="C4" s="89"/>
      <c r="D4" s="89"/>
      <c r="E4" s="89"/>
      <c r="F4" s="89"/>
      <c r="G4" s="89"/>
      <c r="H4" s="59"/>
    </row>
    <row r="5" spans="1:8" s="22" customFormat="1" ht="12.75" x14ac:dyDescent="0.25">
      <c r="A5" s="12" t="s">
        <v>8</v>
      </c>
      <c r="B5" s="13" t="s">
        <v>131</v>
      </c>
      <c r="C5" s="14"/>
      <c r="D5" s="1" t="s">
        <v>231</v>
      </c>
      <c r="E5" s="3">
        <v>330</v>
      </c>
      <c r="F5" s="29">
        <v>10</v>
      </c>
      <c r="G5" s="8">
        <f t="shared" ref="G5:G34" si="0">E5*F5</f>
        <v>3300</v>
      </c>
      <c r="H5" s="43"/>
    </row>
    <row r="6" spans="1:8" s="23" customFormat="1" ht="123.75" customHeight="1" x14ac:dyDescent="0.25">
      <c r="A6" s="12">
        <v>600579</v>
      </c>
      <c r="B6" s="13" t="s">
        <v>138</v>
      </c>
      <c r="C6" s="14"/>
      <c r="D6" s="1" t="s">
        <v>231</v>
      </c>
      <c r="E6" s="3">
        <v>3000</v>
      </c>
      <c r="F6" s="29">
        <v>1</v>
      </c>
      <c r="G6" s="8">
        <f t="shared" si="0"/>
        <v>3000</v>
      </c>
      <c r="H6" s="17">
        <v>9000</v>
      </c>
    </row>
    <row r="7" spans="1:8" s="23" customFormat="1" ht="133.5" customHeight="1" x14ac:dyDescent="0.25">
      <c r="A7" s="12" t="s">
        <v>9</v>
      </c>
      <c r="B7" s="13" t="s">
        <v>139</v>
      </c>
      <c r="C7" s="14"/>
      <c r="D7" s="1" t="s">
        <v>231</v>
      </c>
      <c r="E7" s="3">
        <v>165</v>
      </c>
      <c r="F7" s="29">
        <v>1</v>
      </c>
      <c r="G7" s="8">
        <f t="shared" si="0"/>
        <v>165</v>
      </c>
      <c r="H7" s="17"/>
    </row>
    <row r="8" spans="1:8" s="23" customFormat="1" ht="132.75" customHeight="1" x14ac:dyDescent="0.25">
      <c r="A8" s="12" t="s">
        <v>10</v>
      </c>
      <c r="B8" s="13" t="s">
        <v>140</v>
      </c>
      <c r="C8" s="14"/>
      <c r="D8" s="1" t="s">
        <v>231</v>
      </c>
      <c r="E8" s="3">
        <v>1000</v>
      </c>
      <c r="F8" s="29">
        <v>3</v>
      </c>
      <c r="G8" s="8">
        <f t="shared" si="0"/>
        <v>3000</v>
      </c>
      <c r="H8" s="17">
        <v>2000</v>
      </c>
    </row>
    <row r="9" spans="1:8" ht="129" customHeight="1" x14ac:dyDescent="0.25">
      <c r="A9" s="12" t="s">
        <v>11</v>
      </c>
      <c r="B9" s="13" t="s">
        <v>141</v>
      </c>
      <c r="C9" s="14"/>
      <c r="D9" s="1" t="s">
        <v>231</v>
      </c>
      <c r="E9" s="3">
        <v>2000</v>
      </c>
      <c r="F9" s="29">
        <v>1</v>
      </c>
      <c r="G9" s="8">
        <f t="shared" si="0"/>
        <v>2000</v>
      </c>
      <c r="H9" s="17">
        <v>7700</v>
      </c>
    </row>
    <row r="10" spans="1:8" ht="134.25" customHeight="1" x14ac:dyDescent="0.25">
      <c r="A10" s="12" t="s">
        <v>12</v>
      </c>
      <c r="B10" s="13" t="s">
        <v>142</v>
      </c>
      <c r="C10" s="14"/>
      <c r="D10" s="1" t="s">
        <v>231</v>
      </c>
      <c r="E10" s="3">
        <v>3000</v>
      </c>
      <c r="F10" s="29">
        <v>1</v>
      </c>
      <c r="G10" s="8">
        <f t="shared" si="0"/>
        <v>3000</v>
      </c>
      <c r="H10" s="17">
        <v>9000</v>
      </c>
    </row>
    <row r="11" spans="1:8" ht="129.75" customHeight="1" x14ac:dyDescent="0.25">
      <c r="A11" s="12" t="s">
        <v>13</v>
      </c>
      <c r="B11" s="13" t="s">
        <v>143</v>
      </c>
      <c r="C11" s="14"/>
      <c r="D11" s="1" t="s">
        <v>231</v>
      </c>
      <c r="E11" s="3">
        <v>3000</v>
      </c>
      <c r="F11" s="29">
        <v>2</v>
      </c>
      <c r="G11" s="8">
        <f t="shared" si="0"/>
        <v>6000</v>
      </c>
      <c r="H11" s="17">
        <v>9000</v>
      </c>
    </row>
    <row r="12" spans="1:8" ht="25.5" x14ac:dyDescent="0.25">
      <c r="A12" s="12" t="s">
        <v>14</v>
      </c>
      <c r="B12" s="13" t="s">
        <v>144</v>
      </c>
      <c r="C12" s="14"/>
      <c r="D12" s="1" t="s">
        <v>231</v>
      </c>
      <c r="E12" s="3">
        <v>1000</v>
      </c>
      <c r="F12" s="29">
        <v>1</v>
      </c>
      <c r="G12" s="8">
        <f t="shared" si="0"/>
        <v>1000</v>
      </c>
      <c r="H12" s="17">
        <v>5000</v>
      </c>
    </row>
    <row r="13" spans="1:8" ht="129.75" customHeight="1" x14ac:dyDescent="0.25">
      <c r="A13" s="12" t="s">
        <v>15</v>
      </c>
      <c r="B13" s="13" t="s">
        <v>156</v>
      </c>
      <c r="C13" s="14"/>
      <c r="D13" s="1" t="s">
        <v>231</v>
      </c>
      <c r="E13" s="3">
        <v>165</v>
      </c>
      <c r="F13" s="29">
        <v>26</v>
      </c>
      <c r="G13" s="8">
        <f t="shared" si="0"/>
        <v>4290</v>
      </c>
      <c r="H13" s="17">
        <v>500</v>
      </c>
    </row>
    <row r="14" spans="1:8" ht="126.75" customHeight="1" x14ac:dyDescent="0.25">
      <c r="A14" s="12" t="s">
        <v>16</v>
      </c>
      <c r="B14" s="13" t="s">
        <v>145</v>
      </c>
      <c r="C14" s="14"/>
      <c r="D14" s="1" t="s">
        <v>231</v>
      </c>
      <c r="E14" s="3">
        <v>330</v>
      </c>
      <c r="F14" s="29">
        <v>1</v>
      </c>
      <c r="G14" s="8">
        <f t="shared" si="0"/>
        <v>330</v>
      </c>
      <c r="H14" s="17">
        <v>600</v>
      </c>
    </row>
    <row r="15" spans="1:8" ht="133.5" customHeight="1" x14ac:dyDescent="0.25">
      <c r="A15" s="12" t="s">
        <v>17</v>
      </c>
      <c r="B15" s="13" t="s">
        <v>146</v>
      </c>
      <c r="C15" s="14"/>
      <c r="D15" s="1" t="s">
        <v>231</v>
      </c>
      <c r="E15" s="3">
        <v>165</v>
      </c>
      <c r="F15" s="29">
        <v>3</v>
      </c>
      <c r="G15" s="8">
        <f t="shared" si="0"/>
        <v>495</v>
      </c>
      <c r="H15" s="17">
        <v>700</v>
      </c>
    </row>
    <row r="16" spans="1:8" x14ac:dyDescent="0.25">
      <c r="A16" s="12" t="s">
        <v>18</v>
      </c>
      <c r="B16" s="13" t="s">
        <v>147</v>
      </c>
      <c r="C16" s="14"/>
      <c r="D16" s="1" t="s">
        <v>231</v>
      </c>
      <c r="E16" s="3">
        <v>330</v>
      </c>
      <c r="F16" s="29">
        <v>1</v>
      </c>
      <c r="G16" s="8">
        <f t="shared" si="0"/>
        <v>330</v>
      </c>
      <c r="H16" s="17">
        <v>1500</v>
      </c>
    </row>
    <row r="17" spans="1:8" ht="130.5" customHeight="1" x14ac:dyDescent="0.25">
      <c r="A17" s="12" t="s">
        <v>19</v>
      </c>
      <c r="B17" s="13" t="s">
        <v>148</v>
      </c>
      <c r="C17" s="14"/>
      <c r="D17" s="1" t="s">
        <v>231</v>
      </c>
      <c r="E17" s="3">
        <v>330</v>
      </c>
      <c r="F17" s="29">
        <v>4</v>
      </c>
      <c r="G17" s="8">
        <f t="shared" si="0"/>
        <v>1320</v>
      </c>
      <c r="H17" s="17">
        <v>3500</v>
      </c>
    </row>
    <row r="18" spans="1:8" x14ac:dyDescent="0.25">
      <c r="A18" s="12" t="s">
        <v>20</v>
      </c>
      <c r="B18" s="13" t="s">
        <v>155</v>
      </c>
      <c r="C18" s="14"/>
      <c r="D18" s="1" t="s">
        <v>231</v>
      </c>
      <c r="E18" s="3">
        <v>440</v>
      </c>
      <c r="F18" s="29">
        <v>1</v>
      </c>
      <c r="G18" s="8">
        <f t="shared" si="0"/>
        <v>440</v>
      </c>
      <c r="H18" s="17">
        <v>5000</v>
      </c>
    </row>
    <row r="19" spans="1:8" ht="129" customHeight="1" x14ac:dyDescent="0.25">
      <c r="A19" s="12" t="s">
        <v>21</v>
      </c>
      <c r="B19" s="13" t="s">
        <v>149</v>
      </c>
      <c r="C19" s="14"/>
      <c r="D19" s="1" t="s">
        <v>231</v>
      </c>
      <c r="E19" s="3">
        <v>3900</v>
      </c>
      <c r="F19" s="29">
        <v>4</v>
      </c>
      <c r="G19" s="8">
        <f t="shared" si="0"/>
        <v>15600</v>
      </c>
      <c r="H19" s="17">
        <v>4000</v>
      </c>
    </row>
    <row r="20" spans="1:8" ht="129" customHeight="1" x14ac:dyDescent="0.25">
      <c r="A20" s="12" t="s">
        <v>22</v>
      </c>
      <c r="B20" s="13" t="s">
        <v>150</v>
      </c>
      <c r="C20" s="14"/>
      <c r="D20" s="1" t="s">
        <v>231</v>
      </c>
      <c r="E20" s="3">
        <v>5000</v>
      </c>
      <c r="F20" s="29">
        <v>2</v>
      </c>
      <c r="G20" s="8">
        <f t="shared" si="0"/>
        <v>10000</v>
      </c>
      <c r="H20" s="17">
        <v>24000</v>
      </c>
    </row>
    <row r="21" spans="1:8" ht="129" customHeight="1" x14ac:dyDescent="0.25">
      <c r="A21" s="12" t="s">
        <v>23</v>
      </c>
      <c r="B21" s="13" t="s">
        <v>151</v>
      </c>
      <c r="C21" s="14"/>
      <c r="D21" s="1" t="s">
        <v>231</v>
      </c>
      <c r="E21" s="3">
        <v>5000</v>
      </c>
      <c r="F21" s="29">
        <v>4</v>
      </c>
      <c r="G21" s="8">
        <f t="shared" si="0"/>
        <v>20000</v>
      </c>
      <c r="H21" s="17">
        <v>22000</v>
      </c>
    </row>
    <row r="22" spans="1:8" ht="128.25" customHeight="1" x14ac:dyDescent="0.25">
      <c r="A22" s="12" t="s">
        <v>24</v>
      </c>
      <c r="B22" s="13" t="s">
        <v>152</v>
      </c>
      <c r="C22" s="14"/>
      <c r="D22" s="1" t="s">
        <v>231</v>
      </c>
      <c r="E22" s="3">
        <v>5000</v>
      </c>
      <c r="F22" s="29">
        <v>3</v>
      </c>
      <c r="G22" s="8">
        <f t="shared" si="0"/>
        <v>15000</v>
      </c>
      <c r="H22" s="17">
        <v>9000</v>
      </c>
    </row>
    <row r="23" spans="1:8" ht="131.25" customHeight="1" x14ac:dyDescent="0.25">
      <c r="A23" s="12" t="s">
        <v>25</v>
      </c>
      <c r="B23" s="13" t="s">
        <v>153</v>
      </c>
      <c r="C23" s="14"/>
      <c r="D23" s="1" t="s">
        <v>231</v>
      </c>
      <c r="E23" s="3">
        <v>5000</v>
      </c>
      <c r="F23" s="29">
        <v>1</v>
      </c>
      <c r="G23" s="8">
        <f t="shared" si="0"/>
        <v>5000</v>
      </c>
      <c r="H23" s="17">
        <v>14000</v>
      </c>
    </row>
    <row r="24" spans="1:8" x14ac:dyDescent="0.25">
      <c r="A24" s="12" t="s">
        <v>26</v>
      </c>
      <c r="B24" s="13" t="s">
        <v>154</v>
      </c>
      <c r="C24" s="14"/>
      <c r="D24" s="1" t="s">
        <v>231</v>
      </c>
      <c r="E24" s="3">
        <v>20000</v>
      </c>
      <c r="F24" s="29">
        <v>2</v>
      </c>
      <c r="G24" s="8">
        <f t="shared" si="0"/>
        <v>40000</v>
      </c>
      <c r="H24" s="17">
        <v>64000</v>
      </c>
    </row>
    <row r="25" spans="1:8" x14ac:dyDescent="0.25">
      <c r="A25" s="12" t="s">
        <v>27</v>
      </c>
      <c r="B25" s="13" t="s">
        <v>133</v>
      </c>
      <c r="C25" s="14"/>
      <c r="D25" s="1" t="s">
        <v>231</v>
      </c>
      <c r="E25" s="3">
        <v>225</v>
      </c>
      <c r="F25" s="29">
        <v>1</v>
      </c>
      <c r="G25" s="8">
        <f t="shared" si="0"/>
        <v>225</v>
      </c>
      <c r="H25" s="17"/>
    </row>
    <row r="26" spans="1:8" ht="128.25" customHeight="1" x14ac:dyDescent="0.25">
      <c r="A26" s="12" t="s">
        <v>28</v>
      </c>
      <c r="B26" s="13" t="s">
        <v>29</v>
      </c>
      <c r="C26" s="14"/>
      <c r="D26" s="1" t="s">
        <v>231</v>
      </c>
      <c r="E26" s="3">
        <v>600</v>
      </c>
      <c r="F26" s="29">
        <v>1</v>
      </c>
      <c r="G26" s="8">
        <f t="shared" si="0"/>
        <v>600</v>
      </c>
      <c r="H26" s="17">
        <v>1000</v>
      </c>
    </row>
    <row r="27" spans="1:8" ht="130.5" customHeight="1" x14ac:dyDescent="0.25">
      <c r="A27" s="12" t="s">
        <v>30</v>
      </c>
      <c r="B27" s="13" t="s">
        <v>31</v>
      </c>
      <c r="C27" s="14"/>
      <c r="D27" s="1" t="s">
        <v>231</v>
      </c>
      <c r="E27" s="3">
        <v>600</v>
      </c>
      <c r="F27" s="29">
        <v>1</v>
      </c>
      <c r="G27" s="8">
        <f t="shared" si="0"/>
        <v>600</v>
      </c>
      <c r="H27" s="17">
        <v>2000</v>
      </c>
    </row>
    <row r="28" spans="1:8" ht="129" customHeight="1" x14ac:dyDescent="0.25">
      <c r="A28" s="12" t="s">
        <v>32</v>
      </c>
      <c r="B28" s="13" t="s">
        <v>33</v>
      </c>
      <c r="C28" s="14"/>
      <c r="D28" s="1" t="s">
        <v>231</v>
      </c>
      <c r="E28" s="3">
        <v>270</v>
      </c>
      <c r="F28" s="29">
        <v>8</v>
      </c>
      <c r="G28" s="8">
        <f t="shared" si="0"/>
        <v>2160</v>
      </c>
      <c r="H28" s="17">
        <v>300</v>
      </c>
    </row>
    <row r="29" spans="1:8" ht="132" customHeight="1" x14ac:dyDescent="0.25">
      <c r="A29" s="12" t="s">
        <v>34</v>
      </c>
      <c r="B29" s="13" t="s">
        <v>35</v>
      </c>
      <c r="C29" s="14"/>
      <c r="D29" s="1" t="s">
        <v>231</v>
      </c>
      <c r="E29" s="3">
        <v>270</v>
      </c>
      <c r="F29" s="29">
        <v>5</v>
      </c>
      <c r="G29" s="8">
        <f t="shared" si="0"/>
        <v>1350</v>
      </c>
      <c r="H29" s="17">
        <v>300</v>
      </c>
    </row>
    <row r="30" spans="1:8" x14ac:dyDescent="0.25">
      <c r="A30" s="12" t="s">
        <v>36</v>
      </c>
      <c r="B30" s="13" t="s">
        <v>37</v>
      </c>
      <c r="C30" s="14"/>
      <c r="D30" s="1" t="s">
        <v>231</v>
      </c>
      <c r="E30" s="3">
        <v>480</v>
      </c>
      <c r="F30" s="29">
        <v>1</v>
      </c>
      <c r="G30" s="8">
        <f t="shared" si="0"/>
        <v>480</v>
      </c>
      <c r="H30" s="17">
        <v>600</v>
      </c>
    </row>
    <row r="31" spans="1:8" ht="25.5" x14ac:dyDescent="0.25">
      <c r="A31" s="12" t="s">
        <v>38</v>
      </c>
      <c r="B31" s="13" t="s">
        <v>39</v>
      </c>
      <c r="C31" s="14"/>
      <c r="D31" s="1" t="s">
        <v>231</v>
      </c>
      <c r="E31" s="3">
        <v>5000</v>
      </c>
      <c r="F31" s="29">
        <v>1</v>
      </c>
      <c r="G31" s="8">
        <f t="shared" si="0"/>
        <v>5000</v>
      </c>
      <c r="H31" s="17">
        <v>6000</v>
      </c>
    </row>
    <row r="32" spans="1:8" ht="126.75" customHeight="1" x14ac:dyDescent="0.25">
      <c r="A32" s="12" t="s">
        <v>40</v>
      </c>
      <c r="B32" s="13" t="s">
        <v>41</v>
      </c>
      <c r="C32" s="14"/>
      <c r="D32" s="1" t="s">
        <v>231</v>
      </c>
      <c r="E32" s="3">
        <v>990</v>
      </c>
      <c r="F32" s="29">
        <v>1</v>
      </c>
      <c r="G32" s="8">
        <f t="shared" si="0"/>
        <v>990</v>
      </c>
      <c r="H32" s="17">
        <v>2600</v>
      </c>
    </row>
    <row r="33" spans="1:8" ht="132.75" customHeight="1" x14ac:dyDescent="0.25">
      <c r="A33" s="12" t="s">
        <v>42</v>
      </c>
      <c r="B33" s="13" t="s">
        <v>134</v>
      </c>
      <c r="C33" s="14"/>
      <c r="D33" s="1" t="s">
        <v>231</v>
      </c>
      <c r="E33" s="3">
        <v>990</v>
      </c>
      <c r="F33" s="29">
        <v>1</v>
      </c>
      <c r="G33" s="8">
        <f t="shared" si="0"/>
        <v>990</v>
      </c>
      <c r="H33" s="17">
        <v>1500</v>
      </c>
    </row>
    <row r="34" spans="1:8" ht="129.75" customHeight="1" x14ac:dyDescent="0.25">
      <c r="A34" s="12" t="s">
        <v>43</v>
      </c>
      <c r="B34" s="13" t="s">
        <v>44</v>
      </c>
      <c r="C34" s="14"/>
      <c r="D34" s="1" t="s">
        <v>231</v>
      </c>
      <c r="E34" s="3">
        <v>3000</v>
      </c>
      <c r="F34" s="29">
        <v>4</v>
      </c>
      <c r="G34" s="8">
        <f t="shared" si="0"/>
        <v>12000</v>
      </c>
      <c r="H34" s="17">
        <v>9000</v>
      </c>
    </row>
    <row r="35" spans="1:8" ht="128.25" customHeight="1" x14ac:dyDescent="0.25">
      <c r="A35" s="12" t="s">
        <v>45</v>
      </c>
      <c r="B35" s="13" t="s">
        <v>135</v>
      </c>
      <c r="C35" s="14"/>
      <c r="D35" s="1" t="s">
        <v>231</v>
      </c>
      <c r="E35" s="3">
        <v>225</v>
      </c>
      <c r="F35" s="29">
        <v>7</v>
      </c>
      <c r="G35" s="8">
        <f t="shared" ref="G35:G116" si="1">E35*F35</f>
        <v>1575</v>
      </c>
      <c r="H35" s="17"/>
    </row>
    <row r="36" spans="1:8" x14ac:dyDescent="0.25">
      <c r="A36" s="12" t="s">
        <v>46</v>
      </c>
      <c r="B36" s="13" t="s">
        <v>47</v>
      </c>
      <c r="C36" s="14"/>
      <c r="D36" s="1" t="s">
        <v>231</v>
      </c>
      <c r="E36" s="3">
        <v>1000</v>
      </c>
      <c r="F36" s="29">
        <v>1</v>
      </c>
      <c r="G36" s="8">
        <f t="shared" si="1"/>
        <v>1000</v>
      </c>
      <c r="H36" s="17">
        <v>6000</v>
      </c>
    </row>
    <row r="37" spans="1:8" ht="129" customHeight="1" x14ac:dyDescent="0.25">
      <c r="A37" s="12">
        <v>601246</v>
      </c>
      <c r="B37" s="13" t="s">
        <v>52</v>
      </c>
      <c r="C37" s="14"/>
      <c r="D37" s="1" t="s">
        <v>231</v>
      </c>
      <c r="E37" s="3">
        <v>124</v>
      </c>
      <c r="F37" s="29">
        <v>4</v>
      </c>
      <c r="G37" s="8">
        <f t="shared" ref="G37:G53" si="2">E37*F37</f>
        <v>496</v>
      </c>
      <c r="H37" s="17"/>
    </row>
    <row r="38" spans="1:8" ht="130.5" customHeight="1" x14ac:dyDescent="0.25">
      <c r="A38" s="12">
        <v>303049</v>
      </c>
      <c r="B38" s="13" t="s">
        <v>53</v>
      </c>
      <c r="C38" s="14"/>
      <c r="D38" s="1" t="s">
        <v>231</v>
      </c>
      <c r="E38" s="3">
        <v>652.09</v>
      </c>
      <c r="F38" s="29">
        <v>1</v>
      </c>
      <c r="G38" s="8">
        <f t="shared" si="2"/>
        <v>652.09</v>
      </c>
      <c r="H38" s="17">
        <v>600</v>
      </c>
    </row>
    <row r="39" spans="1:8" x14ac:dyDescent="0.25">
      <c r="A39" s="12">
        <v>665169</v>
      </c>
      <c r="B39" s="13" t="s">
        <v>54</v>
      </c>
      <c r="C39" s="14"/>
      <c r="D39" s="1" t="s">
        <v>231</v>
      </c>
      <c r="E39" s="3">
        <v>837</v>
      </c>
      <c r="F39" s="29">
        <v>2</v>
      </c>
      <c r="G39" s="8">
        <f t="shared" si="2"/>
        <v>1674</v>
      </c>
      <c r="H39" s="17">
        <v>1200</v>
      </c>
    </row>
    <row r="40" spans="1:8" x14ac:dyDescent="0.25">
      <c r="A40" s="12" t="s">
        <v>164</v>
      </c>
      <c r="B40" s="13" t="s">
        <v>226</v>
      </c>
      <c r="C40" s="14"/>
      <c r="D40" s="1" t="s">
        <v>231</v>
      </c>
      <c r="E40" s="3">
        <v>5000</v>
      </c>
      <c r="F40" s="29">
        <v>1</v>
      </c>
      <c r="G40" s="8">
        <f t="shared" si="2"/>
        <v>5000</v>
      </c>
      <c r="H40" s="17">
        <v>16000</v>
      </c>
    </row>
    <row r="41" spans="1:8" ht="25.5" x14ac:dyDescent="0.25">
      <c r="A41" s="12" t="s">
        <v>165</v>
      </c>
      <c r="B41" s="13" t="s">
        <v>166</v>
      </c>
      <c r="C41" s="14"/>
      <c r="D41" s="1" t="s">
        <v>231</v>
      </c>
      <c r="E41" s="3">
        <v>1000</v>
      </c>
      <c r="F41" s="29">
        <v>1</v>
      </c>
      <c r="G41" s="8">
        <f t="shared" si="2"/>
        <v>1000</v>
      </c>
      <c r="H41" s="17">
        <v>4000</v>
      </c>
    </row>
    <row r="42" spans="1:8" ht="25.5" x14ac:dyDescent="0.25">
      <c r="A42" s="12" t="s">
        <v>167</v>
      </c>
      <c r="B42" s="13" t="s">
        <v>168</v>
      </c>
      <c r="C42" s="14"/>
      <c r="D42" s="1" t="s">
        <v>231</v>
      </c>
      <c r="E42" s="3">
        <v>2000</v>
      </c>
      <c r="F42" s="29">
        <v>3</v>
      </c>
      <c r="G42" s="8">
        <f t="shared" si="2"/>
        <v>6000</v>
      </c>
      <c r="H42" s="17">
        <v>5000</v>
      </c>
    </row>
    <row r="43" spans="1:8" x14ac:dyDescent="0.25">
      <c r="A43" s="12" t="s">
        <v>169</v>
      </c>
      <c r="B43" s="13" t="s">
        <v>227</v>
      </c>
      <c r="C43" s="14"/>
      <c r="D43" s="1" t="s">
        <v>231</v>
      </c>
      <c r="E43" s="3">
        <v>2000</v>
      </c>
      <c r="F43" s="29">
        <v>1</v>
      </c>
      <c r="G43" s="8">
        <f t="shared" si="2"/>
        <v>2000</v>
      </c>
      <c r="H43" s="17">
        <v>7000</v>
      </c>
    </row>
    <row r="44" spans="1:8" ht="132" customHeight="1" x14ac:dyDescent="0.25">
      <c r="A44" s="30" t="s">
        <v>237</v>
      </c>
      <c r="B44" s="39" t="s">
        <v>238</v>
      </c>
      <c r="C44" s="31"/>
      <c r="D44" s="1" t="s">
        <v>231</v>
      </c>
      <c r="E44" s="3">
        <v>1000</v>
      </c>
      <c r="F44" s="29">
        <v>1</v>
      </c>
      <c r="G44" s="8">
        <f t="shared" si="2"/>
        <v>1000</v>
      </c>
      <c r="H44" s="17">
        <v>2500</v>
      </c>
    </row>
    <row r="45" spans="1:8" ht="150.75" customHeight="1" x14ac:dyDescent="0.25">
      <c r="A45" s="30" t="s">
        <v>239</v>
      </c>
      <c r="B45" s="39" t="s">
        <v>240</v>
      </c>
      <c r="C45" s="31"/>
      <c r="D45" s="1" t="s">
        <v>231</v>
      </c>
      <c r="E45" s="3">
        <v>1000</v>
      </c>
      <c r="F45" s="29">
        <v>1</v>
      </c>
      <c r="G45" s="8">
        <f t="shared" si="2"/>
        <v>1000</v>
      </c>
      <c r="H45" s="17">
        <v>14500</v>
      </c>
    </row>
    <row r="46" spans="1:8" ht="25.5" x14ac:dyDescent="0.25">
      <c r="A46" s="30" t="s">
        <v>241</v>
      </c>
      <c r="B46" s="39" t="s">
        <v>242</v>
      </c>
      <c r="C46" s="31"/>
      <c r="D46" s="1" t="s">
        <v>231</v>
      </c>
      <c r="E46" s="3">
        <v>2006</v>
      </c>
      <c r="F46" s="29">
        <v>1</v>
      </c>
      <c r="G46" s="8">
        <f t="shared" si="2"/>
        <v>2006</v>
      </c>
      <c r="H46" s="17"/>
    </row>
    <row r="47" spans="1:8" ht="25.5" x14ac:dyDescent="0.25">
      <c r="A47" s="12" t="s">
        <v>171</v>
      </c>
      <c r="B47" s="13" t="s">
        <v>228</v>
      </c>
      <c r="C47" s="14"/>
      <c r="D47" s="1" t="s">
        <v>231</v>
      </c>
      <c r="E47" s="3">
        <v>8900</v>
      </c>
      <c r="F47" s="32">
        <v>1</v>
      </c>
      <c r="G47" s="8">
        <f t="shared" si="2"/>
        <v>8900</v>
      </c>
      <c r="H47" s="17">
        <v>19500</v>
      </c>
    </row>
    <row r="48" spans="1:8" ht="25.5" x14ac:dyDescent="0.25">
      <c r="A48" s="12" t="s">
        <v>172</v>
      </c>
      <c r="B48" s="13" t="s">
        <v>229</v>
      </c>
      <c r="C48" s="14"/>
      <c r="D48" s="1" t="s">
        <v>231</v>
      </c>
      <c r="E48" s="3">
        <v>10000</v>
      </c>
      <c r="F48" s="29">
        <v>3</v>
      </c>
      <c r="G48" s="8">
        <f t="shared" si="2"/>
        <v>30000</v>
      </c>
      <c r="H48" s="17">
        <v>40000</v>
      </c>
    </row>
    <row r="49" spans="1:8" ht="25.5" x14ac:dyDescent="0.25">
      <c r="A49" s="12" t="s">
        <v>173</v>
      </c>
      <c r="B49" s="13" t="s">
        <v>174</v>
      </c>
      <c r="C49" s="14"/>
      <c r="D49" s="1" t="s">
        <v>231</v>
      </c>
      <c r="E49" s="3">
        <v>10000</v>
      </c>
      <c r="F49" s="29">
        <v>2</v>
      </c>
      <c r="G49" s="8">
        <f t="shared" si="2"/>
        <v>20000</v>
      </c>
      <c r="H49" s="17">
        <v>21000</v>
      </c>
    </row>
    <row r="50" spans="1:8" ht="25.5" x14ac:dyDescent="0.25">
      <c r="A50" s="12" t="s">
        <v>178</v>
      </c>
      <c r="B50" s="13" t="s">
        <v>179</v>
      </c>
      <c r="C50" s="14"/>
      <c r="D50" s="1" t="s">
        <v>231</v>
      </c>
      <c r="E50" s="3">
        <v>1200</v>
      </c>
      <c r="F50" s="29">
        <v>9</v>
      </c>
      <c r="G50" s="8">
        <f t="shared" si="2"/>
        <v>10800</v>
      </c>
      <c r="H50" s="17">
        <v>2000</v>
      </c>
    </row>
    <row r="51" spans="1:8" ht="133.5" customHeight="1" x14ac:dyDescent="0.25">
      <c r="A51" s="30" t="s">
        <v>235</v>
      </c>
      <c r="B51" s="39" t="s">
        <v>236</v>
      </c>
      <c r="C51" s="31"/>
      <c r="D51" s="1" t="s">
        <v>231</v>
      </c>
      <c r="E51" s="3">
        <v>5000</v>
      </c>
      <c r="F51" s="29">
        <v>2</v>
      </c>
      <c r="G51" s="8">
        <f t="shared" si="2"/>
        <v>10000</v>
      </c>
      <c r="H51" s="17">
        <v>1950</v>
      </c>
    </row>
    <row r="52" spans="1:8" ht="133.5" customHeight="1" x14ac:dyDescent="0.25">
      <c r="A52" s="30">
        <v>4608</v>
      </c>
      <c r="B52" s="39" t="s">
        <v>253</v>
      </c>
      <c r="C52" s="31"/>
      <c r="D52" s="1" t="s">
        <v>231</v>
      </c>
      <c r="E52" s="3">
        <v>4050</v>
      </c>
      <c r="F52" s="29">
        <v>3</v>
      </c>
      <c r="G52" s="8">
        <v>12150</v>
      </c>
      <c r="H52" s="17">
        <v>7000</v>
      </c>
    </row>
    <row r="53" spans="1:8" ht="25.5" x14ac:dyDescent="0.25">
      <c r="A53" s="12" t="s">
        <v>180</v>
      </c>
      <c r="B53" s="13" t="s">
        <v>181</v>
      </c>
      <c r="C53" s="14"/>
      <c r="D53" s="1" t="s">
        <v>231</v>
      </c>
      <c r="E53" s="3">
        <v>4000</v>
      </c>
      <c r="F53" s="29">
        <v>9</v>
      </c>
      <c r="G53" s="8">
        <f t="shared" si="2"/>
        <v>36000</v>
      </c>
      <c r="H53" s="17">
        <v>40000</v>
      </c>
    </row>
    <row r="54" spans="1:8" ht="16.5" thickBot="1" x14ac:dyDescent="0.3">
      <c r="A54" s="68" t="s">
        <v>4</v>
      </c>
      <c r="B54" s="69"/>
      <c r="C54" s="69"/>
      <c r="D54" s="69"/>
      <c r="E54" s="69"/>
      <c r="F54" s="70"/>
      <c r="G54" s="20">
        <f>SUM(G5:G53)</f>
        <v>309918.08999999997</v>
      </c>
      <c r="H54" s="44"/>
    </row>
    <row r="55" spans="1:8" ht="16.5" thickBot="1" x14ac:dyDescent="0.3">
      <c r="A55" s="81" t="s">
        <v>251</v>
      </c>
      <c r="B55" s="82"/>
      <c r="C55" s="82"/>
      <c r="D55" s="82"/>
      <c r="E55" s="82"/>
      <c r="F55" s="82"/>
      <c r="G55" s="82"/>
      <c r="H55" s="6"/>
    </row>
    <row r="56" spans="1:8" ht="159.75" customHeight="1" x14ac:dyDescent="0.25">
      <c r="A56" s="12" t="s">
        <v>182</v>
      </c>
      <c r="B56" s="13" t="s">
        <v>183</v>
      </c>
      <c r="C56" s="14"/>
      <c r="D56" s="2" t="s">
        <v>231</v>
      </c>
      <c r="E56" s="3">
        <v>1650</v>
      </c>
      <c r="F56" s="29">
        <v>2</v>
      </c>
      <c r="G56" s="8">
        <f t="shared" ref="G56:G71" si="3">E56*F56</f>
        <v>3300</v>
      </c>
      <c r="H56" s="19">
        <v>3600</v>
      </c>
    </row>
    <row r="57" spans="1:8" ht="25.5" x14ac:dyDescent="0.25">
      <c r="A57" s="12" t="s">
        <v>184</v>
      </c>
      <c r="B57" s="13" t="s">
        <v>219</v>
      </c>
      <c r="C57" s="14"/>
      <c r="D57" s="2" t="s">
        <v>231</v>
      </c>
      <c r="E57" s="3">
        <v>135</v>
      </c>
      <c r="F57" s="29">
        <v>1</v>
      </c>
      <c r="G57" s="8">
        <f t="shared" si="3"/>
        <v>135</v>
      </c>
      <c r="H57" s="17">
        <v>98</v>
      </c>
    </row>
    <row r="58" spans="1:8" ht="25.5" x14ac:dyDescent="0.25">
      <c r="A58" s="12" t="s">
        <v>185</v>
      </c>
      <c r="B58" s="13" t="s">
        <v>220</v>
      </c>
      <c r="C58" s="14"/>
      <c r="D58" s="2" t="s">
        <v>231</v>
      </c>
      <c r="E58" s="3">
        <v>71.5</v>
      </c>
      <c r="F58" s="29">
        <v>3</v>
      </c>
      <c r="G58" s="8">
        <f t="shared" si="3"/>
        <v>214.5</v>
      </c>
      <c r="H58" s="17">
        <v>51</v>
      </c>
    </row>
    <row r="59" spans="1:8" ht="111" customHeight="1" x14ac:dyDescent="0.25">
      <c r="A59" s="12" t="s">
        <v>188</v>
      </c>
      <c r="B59" s="13" t="s">
        <v>189</v>
      </c>
      <c r="C59" s="14"/>
      <c r="D59" s="2" t="s">
        <v>231</v>
      </c>
      <c r="E59" s="3">
        <v>45</v>
      </c>
      <c r="F59" s="29">
        <v>6</v>
      </c>
      <c r="G59" s="8">
        <f t="shared" si="3"/>
        <v>270</v>
      </c>
      <c r="H59" s="17"/>
    </row>
    <row r="60" spans="1:8" ht="117" customHeight="1" x14ac:dyDescent="0.25">
      <c r="A60" s="12" t="s">
        <v>190</v>
      </c>
      <c r="B60" s="13" t="s">
        <v>191</v>
      </c>
      <c r="C60" s="14"/>
      <c r="D60" s="2" t="s">
        <v>231</v>
      </c>
      <c r="E60" s="3">
        <v>60</v>
      </c>
      <c r="F60" s="29">
        <v>3</v>
      </c>
      <c r="G60" s="8">
        <f t="shared" si="3"/>
        <v>180</v>
      </c>
      <c r="H60" s="17"/>
    </row>
    <row r="61" spans="1:8" x14ac:dyDescent="0.25">
      <c r="A61" s="12" t="s">
        <v>192</v>
      </c>
      <c r="B61" s="13" t="s">
        <v>221</v>
      </c>
      <c r="C61" s="14"/>
      <c r="D61" s="2" t="s">
        <v>231</v>
      </c>
      <c r="E61" s="3">
        <v>60</v>
      </c>
      <c r="F61" s="29">
        <v>1</v>
      </c>
      <c r="G61" s="8">
        <f t="shared" si="3"/>
        <v>60</v>
      </c>
      <c r="H61" s="17"/>
    </row>
    <row r="62" spans="1:8" x14ac:dyDescent="0.25">
      <c r="A62" s="12" t="s">
        <v>193</v>
      </c>
      <c r="B62" s="13" t="s">
        <v>194</v>
      </c>
      <c r="C62" s="14"/>
      <c r="D62" s="2" t="s">
        <v>231</v>
      </c>
      <c r="E62" s="3">
        <v>70</v>
      </c>
      <c r="F62" s="29">
        <v>6</v>
      </c>
      <c r="G62" s="8">
        <f t="shared" si="3"/>
        <v>420</v>
      </c>
      <c r="H62" s="17"/>
    </row>
    <row r="63" spans="1:8" ht="124.5" customHeight="1" x14ac:dyDescent="0.25">
      <c r="A63" s="12" t="s">
        <v>198</v>
      </c>
      <c r="B63" s="13" t="s">
        <v>199</v>
      </c>
      <c r="C63" s="14"/>
      <c r="D63" s="2" t="s">
        <v>232</v>
      </c>
      <c r="E63" s="3">
        <v>84</v>
      </c>
      <c r="F63" s="29">
        <v>70.3</v>
      </c>
      <c r="G63" s="8">
        <f t="shared" si="3"/>
        <v>5905.2</v>
      </c>
      <c r="H63" s="17"/>
    </row>
    <row r="64" spans="1:8" ht="119.25" customHeight="1" x14ac:dyDescent="0.25">
      <c r="A64" s="12" t="s">
        <v>200</v>
      </c>
      <c r="B64" s="13" t="s">
        <v>201</v>
      </c>
      <c r="C64" s="14"/>
      <c r="D64" s="2" t="s">
        <v>232</v>
      </c>
      <c r="E64" s="3">
        <v>120</v>
      </c>
      <c r="F64" s="29">
        <v>0.5</v>
      </c>
      <c r="G64" s="8">
        <f t="shared" si="3"/>
        <v>60</v>
      </c>
      <c r="H64" s="17"/>
    </row>
    <row r="65" spans="1:8" ht="120" customHeight="1" x14ac:dyDescent="0.25">
      <c r="A65" s="12" t="s">
        <v>202</v>
      </c>
      <c r="B65" s="13" t="s">
        <v>203</v>
      </c>
      <c r="C65" s="14"/>
      <c r="D65" s="2" t="s">
        <v>232</v>
      </c>
      <c r="E65" s="3">
        <v>84</v>
      </c>
      <c r="F65" s="29">
        <v>75.58</v>
      </c>
      <c r="G65" s="8">
        <f t="shared" si="3"/>
        <v>6348.72</v>
      </c>
      <c r="H65" s="17"/>
    </row>
    <row r="66" spans="1:8" ht="120.75" customHeight="1" x14ac:dyDescent="0.25">
      <c r="A66" s="12" t="s">
        <v>204</v>
      </c>
      <c r="B66" s="13" t="s">
        <v>205</v>
      </c>
      <c r="C66" s="14"/>
      <c r="D66" s="2" t="s">
        <v>232</v>
      </c>
      <c r="E66" s="3">
        <v>84</v>
      </c>
      <c r="F66" s="29">
        <v>4.2</v>
      </c>
      <c r="G66" s="8">
        <f t="shared" si="3"/>
        <v>352.8</v>
      </c>
      <c r="H66" s="17"/>
    </row>
    <row r="67" spans="1:8" ht="129" customHeight="1" x14ac:dyDescent="0.25">
      <c r="A67" s="12" t="s">
        <v>206</v>
      </c>
      <c r="B67" s="13" t="s">
        <v>207</v>
      </c>
      <c r="C67" s="14"/>
      <c r="D67" s="2" t="s">
        <v>232</v>
      </c>
      <c r="E67" s="3">
        <v>106</v>
      </c>
      <c r="F67" s="29">
        <v>1.7</v>
      </c>
      <c r="G67" s="8">
        <f t="shared" si="3"/>
        <v>180.2</v>
      </c>
      <c r="H67" s="17"/>
    </row>
    <row r="68" spans="1:8" ht="119.25" customHeight="1" x14ac:dyDescent="0.25">
      <c r="A68" s="12" t="s">
        <v>208</v>
      </c>
      <c r="B68" s="13" t="s">
        <v>209</v>
      </c>
      <c r="C68" s="14"/>
      <c r="D68" s="2" t="s">
        <v>232</v>
      </c>
      <c r="E68" s="3">
        <v>84</v>
      </c>
      <c r="F68" s="29">
        <v>14.2</v>
      </c>
      <c r="G68" s="8">
        <f t="shared" si="3"/>
        <v>1192.8</v>
      </c>
      <c r="H68" s="17"/>
    </row>
    <row r="69" spans="1:8" ht="126" customHeight="1" x14ac:dyDescent="0.25">
      <c r="A69" s="12" t="s">
        <v>210</v>
      </c>
      <c r="B69" s="13" t="s">
        <v>211</v>
      </c>
      <c r="C69" s="14"/>
      <c r="D69" s="2" t="s">
        <v>232</v>
      </c>
      <c r="E69" s="3">
        <v>120</v>
      </c>
      <c r="F69" s="29">
        <v>50.92</v>
      </c>
      <c r="G69" s="8">
        <f t="shared" si="3"/>
        <v>6110.4000000000005</v>
      </c>
      <c r="H69" s="17"/>
    </row>
    <row r="70" spans="1:8" ht="110.25" customHeight="1" x14ac:dyDescent="0.25">
      <c r="A70" s="12" t="s">
        <v>212</v>
      </c>
      <c r="B70" s="13" t="s">
        <v>223</v>
      </c>
      <c r="C70" s="14"/>
      <c r="D70" s="2" t="s">
        <v>232</v>
      </c>
      <c r="E70" s="3">
        <v>120</v>
      </c>
      <c r="F70" s="29">
        <v>30.95</v>
      </c>
      <c r="G70" s="8">
        <f t="shared" si="3"/>
        <v>3714</v>
      </c>
      <c r="H70" s="17"/>
    </row>
    <row r="71" spans="1:8" ht="128.25" customHeight="1" x14ac:dyDescent="0.25">
      <c r="A71" s="12" t="s">
        <v>213</v>
      </c>
      <c r="B71" s="13" t="s">
        <v>224</v>
      </c>
      <c r="C71" s="14"/>
      <c r="D71" s="2" t="s">
        <v>232</v>
      </c>
      <c r="E71" s="3">
        <v>12.4</v>
      </c>
      <c r="F71" s="15">
        <v>1058.5</v>
      </c>
      <c r="G71" s="8">
        <f t="shared" si="3"/>
        <v>13125.4</v>
      </c>
      <c r="H71" s="17"/>
    </row>
    <row r="72" spans="1:8" ht="16.5" thickBot="1" x14ac:dyDescent="0.3">
      <c r="A72" s="68" t="s">
        <v>4</v>
      </c>
      <c r="B72" s="69"/>
      <c r="C72" s="69"/>
      <c r="D72" s="69"/>
      <c r="E72" s="69"/>
      <c r="F72" s="70"/>
      <c r="G72" s="20">
        <f>SUM(G56:G71)</f>
        <v>41569.020000000004</v>
      </c>
      <c r="H72" s="55"/>
    </row>
    <row r="73" spans="1:8" ht="16.5" thickBot="1" x14ac:dyDescent="0.3">
      <c r="A73" s="79" t="s">
        <v>250</v>
      </c>
      <c r="B73" s="80"/>
      <c r="C73" s="80"/>
      <c r="D73" s="80"/>
      <c r="E73" s="80"/>
      <c r="F73" s="80"/>
      <c r="G73" s="80"/>
      <c r="H73" s="6"/>
    </row>
    <row r="74" spans="1:8" ht="25.5" x14ac:dyDescent="0.25">
      <c r="A74" s="14" t="s">
        <v>86</v>
      </c>
      <c r="B74" s="13" t="s">
        <v>87</v>
      </c>
      <c r="C74" s="14"/>
      <c r="D74" s="1" t="s">
        <v>231</v>
      </c>
      <c r="E74" s="3">
        <v>8037</v>
      </c>
      <c r="F74" s="29">
        <v>2</v>
      </c>
      <c r="G74" s="8">
        <f>E74*F74</f>
        <v>16074</v>
      </c>
      <c r="H74" s="19"/>
    </row>
    <row r="75" spans="1:8" ht="128.25" customHeight="1" x14ac:dyDescent="0.25">
      <c r="A75" s="14" t="s">
        <v>88</v>
      </c>
      <c r="B75" s="13" t="s">
        <v>157</v>
      </c>
      <c r="C75" s="14"/>
      <c r="D75" s="1" t="s">
        <v>231</v>
      </c>
      <c r="E75" s="3">
        <v>1560</v>
      </c>
      <c r="F75" s="29">
        <v>3</v>
      </c>
      <c r="G75" s="8">
        <f>E75*F75</f>
        <v>4680</v>
      </c>
      <c r="H75" s="45" t="s">
        <v>254</v>
      </c>
    </row>
    <row r="76" spans="1:8" ht="126.75" customHeight="1" x14ac:dyDescent="0.25">
      <c r="A76" s="14" t="s">
        <v>89</v>
      </c>
      <c r="B76" s="13" t="s">
        <v>158</v>
      </c>
      <c r="C76" s="14"/>
      <c r="D76" s="1" t="s">
        <v>231</v>
      </c>
      <c r="E76" s="3">
        <v>882</v>
      </c>
      <c r="F76" s="29">
        <v>3</v>
      </c>
      <c r="G76" s="8">
        <f>E76*F76</f>
        <v>2646</v>
      </c>
      <c r="H76" s="45">
        <v>2870</v>
      </c>
    </row>
    <row r="77" spans="1:8" x14ac:dyDescent="0.25">
      <c r="A77" s="14" t="s">
        <v>90</v>
      </c>
      <c r="B77" s="13" t="s">
        <v>91</v>
      </c>
      <c r="C77" s="14"/>
      <c r="D77" s="1" t="s">
        <v>231</v>
      </c>
      <c r="E77" s="3">
        <v>882</v>
      </c>
      <c r="F77" s="29">
        <v>1</v>
      </c>
      <c r="G77" s="8">
        <f>E77*F77</f>
        <v>882</v>
      </c>
      <c r="H77" s="45">
        <v>2870</v>
      </c>
    </row>
    <row r="78" spans="1:8" ht="128.25" customHeight="1" x14ac:dyDescent="0.25">
      <c r="A78" s="14" t="s">
        <v>92</v>
      </c>
      <c r="B78" s="13" t="s">
        <v>159</v>
      </c>
      <c r="C78" s="14"/>
      <c r="D78" s="1" t="s">
        <v>231</v>
      </c>
      <c r="E78" s="3">
        <v>4150</v>
      </c>
      <c r="F78" s="29">
        <v>1</v>
      </c>
      <c r="G78" s="8">
        <f>E78*F78</f>
        <v>4150</v>
      </c>
      <c r="H78" s="45">
        <v>8000</v>
      </c>
    </row>
    <row r="79" spans="1:8" ht="16.5" thickBot="1" x14ac:dyDescent="0.3">
      <c r="A79" s="71" t="s">
        <v>4</v>
      </c>
      <c r="B79" s="72"/>
      <c r="C79" s="72"/>
      <c r="D79" s="72"/>
      <c r="E79" s="72"/>
      <c r="F79" s="73"/>
      <c r="G79" s="49">
        <f>SUM(G74:G78)</f>
        <v>28432</v>
      </c>
      <c r="H79" s="56"/>
    </row>
    <row r="80" spans="1:8" ht="16.5" thickBot="1" x14ac:dyDescent="0.3">
      <c r="A80" s="81" t="s">
        <v>252</v>
      </c>
      <c r="B80" s="82"/>
      <c r="C80" s="82"/>
      <c r="D80" s="82"/>
      <c r="E80" s="82"/>
      <c r="F80" s="82"/>
      <c r="G80" s="87"/>
      <c r="H80" s="59"/>
    </row>
    <row r="81" spans="1:8" ht="129" customHeight="1" x14ac:dyDescent="0.25">
      <c r="A81" s="12" t="s">
        <v>162</v>
      </c>
      <c r="B81" s="13" t="s">
        <v>225</v>
      </c>
      <c r="C81" s="14"/>
      <c r="D81" s="1" t="s">
        <v>231</v>
      </c>
      <c r="E81" s="3">
        <v>150</v>
      </c>
      <c r="F81" s="29">
        <v>3</v>
      </c>
      <c r="G81" s="47">
        <f t="shared" ref="G81:G89" si="4">E81*F81</f>
        <v>450</v>
      </c>
      <c r="H81" s="19"/>
    </row>
    <row r="82" spans="1:8" x14ac:dyDescent="0.25">
      <c r="A82" s="12" t="s">
        <v>163</v>
      </c>
      <c r="B82" s="13" t="s">
        <v>216</v>
      </c>
      <c r="C82" s="14"/>
      <c r="D82" s="1" t="s">
        <v>231</v>
      </c>
      <c r="E82" s="3">
        <v>70</v>
      </c>
      <c r="F82" s="29">
        <v>2</v>
      </c>
      <c r="G82" s="47">
        <f t="shared" si="4"/>
        <v>140</v>
      </c>
      <c r="H82" s="17"/>
    </row>
    <row r="83" spans="1:8" x14ac:dyDescent="0.25">
      <c r="A83" s="12" t="s">
        <v>170</v>
      </c>
      <c r="B83" s="13" t="s">
        <v>217</v>
      </c>
      <c r="C83" s="14"/>
      <c r="D83" s="1" t="s">
        <v>231</v>
      </c>
      <c r="E83" s="3">
        <v>10</v>
      </c>
      <c r="F83" s="29">
        <v>186</v>
      </c>
      <c r="G83" s="47">
        <f t="shared" si="4"/>
        <v>1860</v>
      </c>
      <c r="H83" s="17"/>
    </row>
    <row r="84" spans="1:8" ht="25.5" x14ac:dyDescent="0.25">
      <c r="A84" s="12" t="s">
        <v>175</v>
      </c>
      <c r="B84" s="13" t="s">
        <v>218</v>
      </c>
      <c r="C84" s="14"/>
      <c r="D84" s="1" t="s">
        <v>231</v>
      </c>
      <c r="E84" s="3">
        <v>22</v>
      </c>
      <c r="F84" s="29">
        <v>1</v>
      </c>
      <c r="G84" s="47">
        <f t="shared" si="4"/>
        <v>22</v>
      </c>
      <c r="H84" s="17">
        <v>30</v>
      </c>
    </row>
    <row r="85" spans="1:8" x14ac:dyDescent="0.25">
      <c r="A85" s="12" t="s">
        <v>176</v>
      </c>
      <c r="B85" s="13" t="s">
        <v>177</v>
      </c>
      <c r="C85" s="14"/>
      <c r="D85" s="1" t="s">
        <v>231</v>
      </c>
      <c r="E85" s="3">
        <v>16</v>
      </c>
      <c r="F85" s="29">
        <v>145</v>
      </c>
      <c r="G85" s="47">
        <f t="shared" si="4"/>
        <v>2320</v>
      </c>
      <c r="H85" s="17">
        <v>30</v>
      </c>
    </row>
    <row r="86" spans="1:8" x14ac:dyDescent="0.25">
      <c r="A86" s="50" t="s">
        <v>5</v>
      </c>
      <c r="B86" s="40" t="s">
        <v>132</v>
      </c>
      <c r="C86" s="33"/>
      <c r="D86" s="10" t="s">
        <v>231</v>
      </c>
      <c r="E86" s="21">
        <v>30</v>
      </c>
      <c r="F86" s="34">
        <v>54</v>
      </c>
      <c r="G86" s="51">
        <f t="shared" si="4"/>
        <v>1620</v>
      </c>
      <c r="H86" s="46"/>
    </row>
    <row r="87" spans="1:8" ht="126.75" customHeight="1" x14ac:dyDescent="0.25">
      <c r="A87" s="12" t="s">
        <v>6</v>
      </c>
      <c r="B87" s="13" t="s">
        <v>7</v>
      </c>
      <c r="C87" s="14"/>
      <c r="D87" s="1" t="s">
        <v>231</v>
      </c>
      <c r="E87" s="3">
        <v>400</v>
      </c>
      <c r="F87" s="29">
        <v>8</v>
      </c>
      <c r="G87" s="47">
        <f t="shared" si="4"/>
        <v>3200</v>
      </c>
      <c r="H87" s="16">
        <v>900</v>
      </c>
    </row>
    <row r="88" spans="1:8" x14ac:dyDescent="0.25">
      <c r="A88" s="30" t="s">
        <v>233</v>
      </c>
      <c r="B88" s="39" t="s">
        <v>234</v>
      </c>
      <c r="C88" s="31"/>
      <c r="D88" s="1" t="s">
        <v>231</v>
      </c>
      <c r="E88" s="3">
        <v>150</v>
      </c>
      <c r="F88" s="29">
        <v>9</v>
      </c>
      <c r="G88" s="47">
        <f t="shared" si="4"/>
        <v>1350</v>
      </c>
      <c r="H88" s="17">
        <v>700</v>
      </c>
    </row>
    <row r="89" spans="1:8" ht="130.5" customHeight="1" x14ac:dyDescent="0.25">
      <c r="A89" s="12" t="s">
        <v>186</v>
      </c>
      <c r="B89" s="13" t="s">
        <v>187</v>
      </c>
      <c r="C89" s="14"/>
      <c r="D89" s="2" t="s">
        <v>231</v>
      </c>
      <c r="E89" s="3">
        <v>70</v>
      </c>
      <c r="F89" s="29">
        <v>2</v>
      </c>
      <c r="G89" s="47">
        <f t="shared" si="4"/>
        <v>140</v>
      </c>
      <c r="H89" s="17"/>
    </row>
    <row r="90" spans="1:8" ht="38.25" x14ac:dyDescent="0.25">
      <c r="A90" s="52" t="s">
        <v>214</v>
      </c>
      <c r="B90" s="41" t="s">
        <v>215</v>
      </c>
      <c r="C90" s="35"/>
      <c r="D90" s="9" t="s">
        <v>231</v>
      </c>
      <c r="E90" s="24">
        <v>825</v>
      </c>
      <c r="F90" s="36">
        <v>1</v>
      </c>
      <c r="G90" s="53">
        <v>825</v>
      </c>
      <c r="H90" s="18"/>
    </row>
    <row r="91" spans="1:8" ht="25.5" x14ac:dyDescent="0.25">
      <c r="A91" s="12" t="s">
        <v>195</v>
      </c>
      <c r="B91" s="13" t="s">
        <v>222</v>
      </c>
      <c r="C91" s="14"/>
      <c r="D91" s="2" t="s">
        <v>231</v>
      </c>
      <c r="E91" s="3">
        <v>420</v>
      </c>
      <c r="F91" s="29">
        <v>1</v>
      </c>
      <c r="G91" s="47">
        <f>E91*F91</f>
        <v>420</v>
      </c>
      <c r="H91" s="17">
        <v>1000</v>
      </c>
    </row>
    <row r="92" spans="1:8" x14ac:dyDescent="0.25">
      <c r="A92" s="12" t="s">
        <v>196</v>
      </c>
      <c r="B92" s="13" t="s">
        <v>197</v>
      </c>
      <c r="C92" s="14"/>
      <c r="D92" s="2" t="s">
        <v>231</v>
      </c>
      <c r="E92" s="3">
        <v>300</v>
      </c>
      <c r="F92" s="29">
        <v>4</v>
      </c>
      <c r="G92" s="47">
        <f>E92*F92</f>
        <v>1200</v>
      </c>
      <c r="H92" s="17"/>
    </row>
    <row r="93" spans="1:8" ht="16.5" thickBot="1" x14ac:dyDescent="0.3">
      <c r="A93" s="83"/>
      <c r="B93" s="84"/>
      <c r="C93" s="84"/>
      <c r="D93" s="84"/>
      <c r="E93" s="84"/>
      <c r="F93" s="85"/>
      <c r="G93" s="48">
        <f>SUM(G81:G92)</f>
        <v>13547</v>
      </c>
      <c r="H93" s="54"/>
    </row>
    <row r="94" spans="1:8" ht="16.5" thickBot="1" x14ac:dyDescent="0.3">
      <c r="A94" s="79" t="s">
        <v>249</v>
      </c>
      <c r="B94" s="80"/>
      <c r="C94" s="80"/>
      <c r="D94" s="80"/>
      <c r="E94" s="80"/>
      <c r="F94" s="80"/>
      <c r="G94" s="80"/>
      <c r="H94" s="59"/>
    </row>
    <row r="95" spans="1:8" ht="134.25" customHeight="1" x14ac:dyDescent="0.25">
      <c r="A95" s="14" t="s">
        <v>48</v>
      </c>
      <c r="B95" s="13" t="s">
        <v>136</v>
      </c>
      <c r="C95" s="14"/>
      <c r="D95" s="1" t="s">
        <v>231</v>
      </c>
      <c r="E95" s="3">
        <v>5</v>
      </c>
      <c r="F95" s="29">
        <v>608</v>
      </c>
      <c r="G95" s="8">
        <f t="shared" si="1"/>
        <v>3040</v>
      </c>
      <c r="H95" s="19">
        <v>21</v>
      </c>
    </row>
    <row r="96" spans="1:8" ht="130.5" customHeight="1" x14ac:dyDescent="0.25">
      <c r="A96" s="14" t="s">
        <v>49</v>
      </c>
      <c r="B96" s="13" t="s">
        <v>137</v>
      </c>
      <c r="C96" s="14"/>
      <c r="D96" s="1" t="s">
        <v>231</v>
      </c>
      <c r="E96" s="3">
        <v>5</v>
      </c>
      <c r="F96" s="29">
        <v>591</v>
      </c>
      <c r="G96" s="8">
        <f t="shared" si="1"/>
        <v>2955</v>
      </c>
      <c r="H96" s="17">
        <v>28</v>
      </c>
    </row>
    <row r="97" spans="1:8" ht="123.75" customHeight="1" x14ac:dyDescent="0.25">
      <c r="A97" s="14" t="s">
        <v>50</v>
      </c>
      <c r="B97" s="13" t="s">
        <v>51</v>
      </c>
      <c r="C97" s="14"/>
      <c r="D97" s="1" t="s">
        <v>231</v>
      </c>
      <c r="E97" s="3">
        <v>5</v>
      </c>
      <c r="F97" s="29">
        <v>489</v>
      </c>
      <c r="G97" s="8">
        <f t="shared" si="1"/>
        <v>2445</v>
      </c>
      <c r="H97" s="17">
        <v>46</v>
      </c>
    </row>
    <row r="98" spans="1:8" ht="127.5" customHeight="1" x14ac:dyDescent="0.25">
      <c r="A98" s="14" t="s">
        <v>55</v>
      </c>
      <c r="B98" s="13" t="s">
        <v>56</v>
      </c>
      <c r="C98" s="14"/>
      <c r="D98" s="1" t="s">
        <v>231</v>
      </c>
      <c r="E98" s="3">
        <v>26</v>
      </c>
      <c r="F98" s="29">
        <v>101</v>
      </c>
      <c r="G98" s="8">
        <f t="shared" si="1"/>
        <v>2626</v>
      </c>
      <c r="H98" s="17">
        <v>60</v>
      </c>
    </row>
    <row r="99" spans="1:8" x14ac:dyDescent="0.25">
      <c r="A99" s="14" t="s">
        <v>57</v>
      </c>
      <c r="B99" s="13" t="s">
        <v>58</v>
      </c>
      <c r="C99" s="14"/>
      <c r="D99" s="1" t="s">
        <v>231</v>
      </c>
      <c r="E99" s="3">
        <v>30</v>
      </c>
      <c r="F99" s="29">
        <v>1</v>
      </c>
      <c r="G99" s="8">
        <f t="shared" si="1"/>
        <v>30</v>
      </c>
      <c r="H99" s="17">
        <v>150</v>
      </c>
    </row>
    <row r="100" spans="1:8" ht="128.25" customHeight="1" x14ac:dyDescent="0.25">
      <c r="A100" s="14" t="s">
        <v>59</v>
      </c>
      <c r="B100" s="13" t="s">
        <v>60</v>
      </c>
      <c r="C100" s="14"/>
      <c r="D100" s="1" t="s">
        <v>231</v>
      </c>
      <c r="E100" s="3">
        <v>60</v>
      </c>
      <c r="F100" s="29">
        <v>24</v>
      </c>
      <c r="G100" s="8">
        <f t="shared" si="1"/>
        <v>1440</v>
      </c>
      <c r="H100" s="17">
        <v>250</v>
      </c>
    </row>
    <row r="101" spans="1:8" ht="128.25" customHeight="1" x14ac:dyDescent="0.25">
      <c r="A101" s="14" t="s">
        <v>61</v>
      </c>
      <c r="B101" s="13" t="s">
        <v>62</v>
      </c>
      <c r="C101" s="14"/>
      <c r="D101" s="1" t="s">
        <v>231</v>
      </c>
      <c r="E101" s="3">
        <v>52</v>
      </c>
      <c r="F101" s="29">
        <v>220</v>
      </c>
      <c r="G101" s="8">
        <f t="shared" si="1"/>
        <v>11440</v>
      </c>
      <c r="H101" s="17">
        <v>250</v>
      </c>
    </row>
    <row r="102" spans="1:8" x14ac:dyDescent="0.25">
      <c r="A102" s="14" t="s">
        <v>63</v>
      </c>
      <c r="B102" s="13" t="s">
        <v>64</v>
      </c>
      <c r="C102" s="14"/>
      <c r="D102" s="1" t="s">
        <v>231</v>
      </c>
      <c r="E102" s="3">
        <v>50</v>
      </c>
      <c r="F102" s="29">
        <v>74</v>
      </c>
      <c r="G102" s="8">
        <f t="shared" si="1"/>
        <v>3700</v>
      </c>
      <c r="H102" s="17"/>
    </row>
    <row r="103" spans="1:8" x14ac:dyDescent="0.25">
      <c r="A103" s="14">
        <v>663441</v>
      </c>
      <c r="B103" s="13" t="s">
        <v>65</v>
      </c>
      <c r="C103" s="14"/>
      <c r="D103" s="1" t="s">
        <v>231</v>
      </c>
      <c r="E103" s="3">
        <v>53</v>
      </c>
      <c r="F103" s="32">
        <v>1</v>
      </c>
      <c r="G103" s="8">
        <f t="shared" si="1"/>
        <v>53</v>
      </c>
      <c r="H103" s="17"/>
    </row>
    <row r="104" spans="1:8" ht="123.75" customHeight="1" x14ac:dyDescent="0.25">
      <c r="A104" s="14" t="s">
        <v>66</v>
      </c>
      <c r="B104" s="42" t="s">
        <v>67</v>
      </c>
      <c r="C104" s="37"/>
      <c r="D104" s="5" t="s">
        <v>231</v>
      </c>
      <c r="E104" s="4">
        <v>190</v>
      </c>
      <c r="F104" s="38">
        <v>17</v>
      </c>
      <c r="G104" s="7">
        <f t="shared" si="1"/>
        <v>3230</v>
      </c>
      <c r="H104" s="17">
        <v>498</v>
      </c>
    </row>
    <row r="105" spans="1:8" ht="123" customHeight="1" x14ac:dyDescent="0.25">
      <c r="A105" s="14" t="s">
        <v>68</v>
      </c>
      <c r="B105" s="42" t="s">
        <v>69</v>
      </c>
      <c r="C105" s="37"/>
      <c r="D105" s="5" t="s">
        <v>231</v>
      </c>
      <c r="E105" s="4">
        <v>125</v>
      </c>
      <c r="F105" s="38">
        <v>38</v>
      </c>
      <c r="G105" s="7">
        <f t="shared" si="1"/>
        <v>4750</v>
      </c>
      <c r="H105" s="17">
        <v>310</v>
      </c>
    </row>
    <row r="106" spans="1:8" x14ac:dyDescent="0.25">
      <c r="A106" s="14" t="s">
        <v>70</v>
      </c>
      <c r="B106" s="13" t="s">
        <v>71</v>
      </c>
      <c r="C106" s="14"/>
      <c r="D106" s="1" t="s">
        <v>231</v>
      </c>
      <c r="E106" s="3">
        <v>5</v>
      </c>
      <c r="F106" s="15">
        <v>2260</v>
      </c>
      <c r="G106" s="8">
        <f t="shared" si="1"/>
        <v>11300</v>
      </c>
      <c r="H106" s="17">
        <v>30</v>
      </c>
    </row>
    <row r="107" spans="1:8" ht="125.25" customHeight="1" x14ac:dyDescent="0.25">
      <c r="A107" s="14" t="s">
        <v>72</v>
      </c>
      <c r="B107" s="13" t="s">
        <v>73</v>
      </c>
      <c r="C107" s="14"/>
      <c r="D107" s="1" t="s">
        <v>231</v>
      </c>
      <c r="E107" s="3">
        <v>5</v>
      </c>
      <c r="F107" s="29">
        <v>969</v>
      </c>
      <c r="G107" s="8">
        <f t="shared" si="1"/>
        <v>4845</v>
      </c>
      <c r="H107" s="17">
        <v>35</v>
      </c>
    </row>
    <row r="108" spans="1:8" ht="123.75" customHeight="1" x14ac:dyDescent="0.25">
      <c r="A108" s="14" t="s">
        <v>74</v>
      </c>
      <c r="B108" s="13" t="s">
        <v>75</v>
      </c>
      <c r="C108" s="14"/>
      <c r="D108" s="1" t="s">
        <v>231</v>
      </c>
      <c r="E108" s="3">
        <v>25</v>
      </c>
      <c r="F108" s="29">
        <v>33</v>
      </c>
      <c r="G108" s="8">
        <f t="shared" si="1"/>
        <v>825</v>
      </c>
      <c r="H108" s="17">
        <v>35</v>
      </c>
    </row>
    <row r="109" spans="1:8" ht="108.75" customHeight="1" x14ac:dyDescent="0.25">
      <c r="A109" s="14" t="s">
        <v>76</v>
      </c>
      <c r="B109" s="13" t="s">
        <v>77</v>
      </c>
      <c r="C109" s="14"/>
      <c r="D109" s="1" t="s">
        <v>231</v>
      </c>
      <c r="E109" s="3">
        <v>5</v>
      </c>
      <c r="F109" s="29">
        <v>136</v>
      </c>
      <c r="G109" s="8">
        <f t="shared" si="1"/>
        <v>680</v>
      </c>
      <c r="H109" s="17">
        <v>77</v>
      </c>
    </row>
    <row r="110" spans="1:8" x14ac:dyDescent="0.25">
      <c r="A110" s="14" t="s">
        <v>78</v>
      </c>
      <c r="B110" s="13" t="s">
        <v>79</v>
      </c>
      <c r="C110" s="14"/>
      <c r="D110" s="1" t="s">
        <v>231</v>
      </c>
      <c r="E110" s="3">
        <v>5</v>
      </c>
      <c r="F110" s="29">
        <v>480</v>
      </c>
      <c r="G110" s="8">
        <f t="shared" si="1"/>
        <v>2400</v>
      </c>
      <c r="H110" s="17">
        <v>115</v>
      </c>
    </row>
    <row r="111" spans="1:8" ht="129.75" customHeight="1" x14ac:dyDescent="0.25">
      <c r="A111" s="14" t="s">
        <v>80</v>
      </c>
      <c r="B111" s="13" t="s">
        <v>81</v>
      </c>
      <c r="C111" s="14"/>
      <c r="D111" s="1" t="s">
        <v>231</v>
      </c>
      <c r="E111" s="3">
        <v>3000</v>
      </c>
      <c r="F111" s="29">
        <v>4</v>
      </c>
      <c r="G111" s="8">
        <f t="shared" si="1"/>
        <v>12000</v>
      </c>
      <c r="H111" s="45" t="s">
        <v>255</v>
      </c>
    </row>
    <row r="112" spans="1:8" x14ac:dyDescent="0.25">
      <c r="A112" s="14" t="s">
        <v>82</v>
      </c>
      <c r="B112" s="13" t="s">
        <v>83</v>
      </c>
      <c r="C112" s="14"/>
      <c r="D112" s="1" t="s">
        <v>231</v>
      </c>
      <c r="E112" s="3">
        <v>44</v>
      </c>
      <c r="F112" s="29">
        <v>1</v>
      </c>
      <c r="G112" s="8">
        <f>E112*F112</f>
        <v>44</v>
      </c>
      <c r="H112" s="17">
        <v>450</v>
      </c>
    </row>
    <row r="113" spans="1:8" ht="25.5" x14ac:dyDescent="0.25">
      <c r="A113" s="14" t="s">
        <v>84</v>
      </c>
      <c r="B113" s="13" t="s">
        <v>85</v>
      </c>
      <c r="C113" s="14"/>
      <c r="D113" s="1" t="s">
        <v>231</v>
      </c>
      <c r="E113" s="3">
        <v>700</v>
      </c>
      <c r="F113" s="29">
        <v>2</v>
      </c>
      <c r="G113" s="8">
        <f t="shared" si="1"/>
        <v>1400</v>
      </c>
      <c r="H113" s="17"/>
    </row>
    <row r="114" spans="1:8" ht="14.25" customHeight="1" x14ac:dyDescent="0.25">
      <c r="A114" s="14" t="s">
        <v>93</v>
      </c>
      <c r="B114" s="42" t="s">
        <v>94</v>
      </c>
      <c r="C114" s="37"/>
      <c r="D114" s="5" t="s">
        <v>231</v>
      </c>
      <c r="E114" s="4">
        <v>30</v>
      </c>
      <c r="F114" s="38">
        <v>1</v>
      </c>
      <c r="G114" s="7">
        <f t="shared" si="1"/>
        <v>30</v>
      </c>
      <c r="H114" s="17">
        <v>55</v>
      </c>
    </row>
    <row r="115" spans="1:8" ht="125.25" customHeight="1" x14ac:dyDescent="0.25">
      <c r="A115" s="14" t="s">
        <v>95</v>
      </c>
      <c r="B115" s="42" t="s">
        <v>96</v>
      </c>
      <c r="C115" s="37"/>
      <c r="D115" s="5" t="s">
        <v>231</v>
      </c>
      <c r="E115" s="4">
        <v>430.1</v>
      </c>
      <c r="F115" s="38">
        <v>10</v>
      </c>
      <c r="G115" s="7">
        <f t="shared" si="1"/>
        <v>4301</v>
      </c>
      <c r="H115" s="17">
        <v>781</v>
      </c>
    </row>
    <row r="116" spans="1:8" ht="135" customHeight="1" x14ac:dyDescent="0.25">
      <c r="A116" s="14" t="s">
        <v>97</v>
      </c>
      <c r="B116" s="42" t="s">
        <v>98</v>
      </c>
      <c r="C116" s="37"/>
      <c r="D116" s="5" t="s">
        <v>231</v>
      </c>
      <c r="E116" s="4">
        <v>342</v>
      </c>
      <c r="F116" s="38">
        <v>10</v>
      </c>
      <c r="G116" s="7">
        <f t="shared" si="1"/>
        <v>3420</v>
      </c>
      <c r="H116" s="17">
        <v>872</v>
      </c>
    </row>
    <row r="117" spans="1:8" x14ac:dyDescent="0.25">
      <c r="A117" s="14" t="s">
        <v>99</v>
      </c>
      <c r="B117" s="42" t="s">
        <v>100</v>
      </c>
      <c r="C117" s="37"/>
      <c r="D117" s="5" t="s">
        <v>231</v>
      </c>
      <c r="E117" s="4">
        <v>5</v>
      </c>
      <c r="F117" s="38">
        <v>11</v>
      </c>
      <c r="G117" s="7">
        <f t="shared" ref="G117:G133" si="5">E117*F117</f>
        <v>55</v>
      </c>
      <c r="H117" s="17">
        <v>90</v>
      </c>
    </row>
    <row r="118" spans="1:8" x14ac:dyDescent="0.25">
      <c r="A118" s="14" t="s">
        <v>101</v>
      </c>
      <c r="B118" s="42" t="s">
        <v>102</v>
      </c>
      <c r="C118" s="37"/>
      <c r="D118" s="5" t="s">
        <v>231</v>
      </c>
      <c r="E118" s="4">
        <v>5</v>
      </c>
      <c r="F118" s="38">
        <v>7</v>
      </c>
      <c r="G118" s="7">
        <f t="shared" si="5"/>
        <v>35</v>
      </c>
      <c r="H118" s="17">
        <v>90</v>
      </c>
    </row>
    <row r="119" spans="1:8" x14ac:dyDescent="0.25">
      <c r="A119" s="14" t="s">
        <v>103</v>
      </c>
      <c r="B119" s="42" t="s">
        <v>104</v>
      </c>
      <c r="C119" s="37"/>
      <c r="D119" s="5" t="s">
        <v>231</v>
      </c>
      <c r="E119" s="4">
        <v>5</v>
      </c>
      <c r="F119" s="38">
        <v>45</v>
      </c>
      <c r="G119" s="7">
        <f t="shared" si="5"/>
        <v>225</v>
      </c>
      <c r="H119" s="17">
        <v>90</v>
      </c>
    </row>
    <row r="120" spans="1:8" x14ac:dyDescent="0.25">
      <c r="A120" s="14" t="s">
        <v>105</v>
      </c>
      <c r="B120" s="42" t="s">
        <v>106</v>
      </c>
      <c r="C120" s="37"/>
      <c r="D120" s="5" t="s">
        <v>231</v>
      </c>
      <c r="E120" s="4">
        <v>5</v>
      </c>
      <c r="F120" s="38">
        <v>89</v>
      </c>
      <c r="G120" s="7">
        <f t="shared" si="5"/>
        <v>445</v>
      </c>
      <c r="H120" s="17">
        <v>120</v>
      </c>
    </row>
    <row r="121" spans="1:8" x14ac:dyDescent="0.25">
      <c r="A121" s="14" t="s">
        <v>107</v>
      </c>
      <c r="B121" s="42" t="s">
        <v>108</v>
      </c>
      <c r="C121" s="37"/>
      <c r="D121" s="5" t="s">
        <v>231</v>
      </c>
      <c r="E121" s="4">
        <v>5</v>
      </c>
      <c r="F121" s="38">
        <v>1</v>
      </c>
      <c r="G121" s="7">
        <f t="shared" si="5"/>
        <v>5</v>
      </c>
      <c r="H121" s="17">
        <v>120</v>
      </c>
    </row>
    <row r="122" spans="1:8" ht="130.5" customHeight="1" x14ac:dyDescent="0.25">
      <c r="A122" s="14" t="s">
        <v>109</v>
      </c>
      <c r="B122" s="42" t="s">
        <v>110</v>
      </c>
      <c r="C122" s="37"/>
      <c r="D122" s="5" t="s">
        <v>231</v>
      </c>
      <c r="E122" s="4">
        <v>5</v>
      </c>
      <c r="F122" s="38">
        <v>7</v>
      </c>
      <c r="G122" s="7">
        <f t="shared" si="5"/>
        <v>35</v>
      </c>
      <c r="H122" s="17">
        <v>220</v>
      </c>
    </row>
    <row r="123" spans="1:8" ht="129.75" customHeight="1" x14ac:dyDescent="0.25">
      <c r="A123" s="14" t="s">
        <v>111</v>
      </c>
      <c r="B123" s="42" t="s">
        <v>112</v>
      </c>
      <c r="C123" s="37"/>
      <c r="D123" s="5" t="s">
        <v>231</v>
      </c>
      <c r="E123" s="4">
        <v>77</v>
      </c>
      <c r="F123" s="38">
        <v>2</v>
      </c>
      <c r="G123" s="7">
        <f t="shared" si="5"/>
        <v>154</v>
      </c>
      <c r="H123" s="17">
        <v>600</v>
      </c>
    </row>
    <row r="124" spans="1:8" ht="127.5" customHeight="1" x14ac:dyDescent="0.25">
      <c r="A124" s="14" t="s">
        <v>113</v>
      </c>
      <c r="B124" s="42" t="s">
        <v>114</v>
      </c>
      <c r="C124" s="37"/>
      <c r="D124" s="5" t="s">
        <v>231</v>
      </c>
      <c r="E124" s="4">
        <v>77</v>
      </c>
      <c r="F124" s="38">
        <v>20</v>
      </c>
      <c r="G124" s="7">
        <f t="shared" si="5"/>
        <v>1540</v>
      </c>
      <c r="H124" s="17">
        <v>600</v>
      </c>
    </row>
    <row r="125" spans="1:8" ht="130.5" customHeight="1" x14ac:dyDescent="0.25">
      <c r="A125" s="14" t="s">
        <v>115</v>
      </c>
      <c r="B125" s="42" t="s">
        <v>116</v>
      </c>
      <c r="C125" s="37"/>
      <c r="D125" s="5" t="s">
        <v>231</v>
      </c>
      <c r="E125" s="4">
        <v>319</v>
      </c>
      <c r="F125" s="38">
        <v>10</v>
      </c>
      <c r="G125" s="7">
        <f t="shared" si="5"/>
        <v>3190</v>
      </c>
      <c r="H125" s="17">
        <v>2400</v>
      </c>
    </row>
    <row r="126" spans="1:8" ht="138" customHeight="1" x14ac:dyDescent="0.25">
      <c r="A126" s="14" t="s">
        <v>117</v>
      </c>
      <c r="B126" s="42" t="s">
        <v>118</v>
      </c>
      <c r="C126" s="37"/>
      <c r="D126" s="5" t="s">
        <v>231</v>
      </c>
      <c r="E126" s="4">
        <v>129</v>
      </c>
      <c r="F126" s="38">
        <v>10</v>
      </c>
      <c r="G126" s="7">
        <f t="shared" si="5"/>
        <v>1290</v>
      </c>
      <c r="H126" s="17">
        <v>160</v>
      </c>
    </row>
    <row r="127" spans="1:8" ht="133.5" customHeight="1" x14ac:dyDescent="0.25">
      <c r="A127" s="14" t="s">
        <v>119</v>
      </c>
      <c r="B127" s="42" t="s">
        <v>120</v>
      </c>
      <c r="C127" s="37"/>
      <c r="D127" s="5" t="s">
        <v>231</v>
      </c>
      <c r="E127" s="4">
        <v>236.12</v>
      </c>
      <c r="F127" s="38">
        <v>15</v>
      </c>
      <c r="G127" s="7">
        <f t="shared" si="5"/>
        <v>3541.8</v>
      </c>
      <c r="H127" s="17">
        <v>650</v>
      </c>
    </row>
    <row r="128" spans="1:8" ht="132" customHeight="1" x14ac:dyDescent="0.25">
      <c r="A128" s="14" t="s">
        <v>121</v>
      </c>
      <c r="B128" s="13" t="s">
        <v>160</v>
      </c>
      <c r="C128" s="14"/>
      <c r="D128" s="1" t="s">
        <v>231</v>
      </c>
      <c r="E128" s="3">
        <v>5</v>
      </c>
      <c r="F128" s="29">
        <v>468</v>
      </c>
      <c r="G128" s="8">
        <f t="shared" si="5"/>
        <v>2340</v>
      </c>
      <c r="H128" s="17">
        <v>30</v>
      </c>
    </row>
    <row r="129" spans="1:8" ht="132" customHeight="1" x14ac:dyDescent="0.25">
      <c r="A129" s="14" t="s">
        <v>122</v>
      </c>
      <c r="B129" s="13" t="s">
        <v>161</v>
      </c>
      <c r="C129" s="14"/>
      <c r="D129" s="1" t="s">
        <v>231</v>
      </c>
      <c r="E129" s="3">
        <v>5</v>
      </c>
      <c r="F129" s="29">
        <v>142</v>
      </c>
      <c r="G129" s="8">
        <f t="shared" si="5"/>
        <v>710</v>
      </c>
      <c r="H129" s="17">
        <v>45</v>
      </c>
    </row>
    <row r="130" spans="1:8" ht="127.5" customHeight="1" x14ac:dyDescent="0.25">
      <c r="A130" s="14" t="s">
        <v>123</v>
      </c>
      <c r="B130" s="13" t="s">
        <v>124</v>
      </c>
      <c r="C130" s="14"/>
      <c r="D130" s="1" t="s">
        <v>231</v>
      </c>
      <c r="E130" s="3">
        <v>117</v>
      </c>
      <c r="F130" s="29">
        <v>8</v>
      </c>
      <c r="G130" s="8">
        <f t="shared" si="5"/>
        <v>936</v>
      </c>
      <c r="H130" s="17"/>
    </row>
    <row r="131" spans="1:8" ht="135.75" customHeight="1" x14ac:dyDescent="0.25">
      <c r="A131" s="14" t="s">
        <v>125</v>
      </c>
      <c r="B131" s="13" t="s">
        <v>126</v>
      </c>
      <c r="C131" s="14"/>
      <c r="D131" s="1" t="s">
        <v>231</v>
      </c>
      <c r="E131" s="3">
        <v>200</v>
      </c>
      <c r="F131" s="29">
        <v>16</v>
      </c>
      <c r="G131" s="8">
        <f t="shared" si="5"/>
        <v>3200</v>
      </c>
      <c r="H131" s="17"/>
    </row>
    <row r="132" spans="1:8" ht="131.25" customHeight="1" x14ac:dyDescent="0.25">
      <c r="A132" s="14" t="s">
        <v>127</v>
      </c>
      <c r="B132" s="13" t="s">
        <v>128</v>
      </c>
      <c r="C132" s="14"/>
      <c r="D132" s="1" t="s">
        <v>231</v>
      </c>
      <c r="E132" s="3">
        <v>15</v>
      </c>
      <c r="F132" s="29">
        <v>23</v>
      </c>
      <c r="G132" s="8">
        <f t="shared" si="5"/>
        <v>345</v>
      </c>
      <c r="H132" s="17">
        <v>35</v>
      </c>
    </row>
    <row r="133" spans="1:8" x14ac:dyDescent="0.25">
      <c r="A133" s="14" t="s">
        <v>129</v>
      </c>
      <c r="B133" s="13" t="s">
        <v>130</v>
      </c>
      <c r="C133" s="14"/>
      <c r="D133" s="1" t="s">
        <v>231</v>
      </c>
      <c r="E133" s="3">
        <v>15</v>
      </c>
      <c r="F133" s="29">
        <v>77</v>
      </c>
      <c r="G133" s="8">
        <f t="shared" si="5"/>
        <v>1155</v>
      </c>
      <c r="H133" s="17">
        <v>35</v>
      </c>
    </row>
    <row r="134" spans="1:8" ht="16.5" thickBot="1" x14ac:dyDescent="0.3">
      <c r="A134" s="86" t="s">
        <v>4</v>
      </c>
      <c r="B134" s="69"/>
      <c r="C134" s="69"/>
      <c r="D134" s="69"/>
      <c r="E134" s="69"/>
      <c r="F134" s="70"/>
      <c r="G134" s="28">
        <f>SUM(G95:G133)</f>
        <v>96155.8</v>
      </c>
      <c r="H134" s="55"/>
    </row>
    <row r="135" spans="1:8" ht="16.5" thickBot="1" x14ac:dyDescent="0.3">
      <c r="A135" s="76" t="s">
        <v>4</v>
      </c>
      <c r="B135" s="77"/>
      <c r="C135" s="77"/>
      <c r="D135" s="77"/>
      <c r="E135" s="77"/>
      <c r="F135" s="78"/>
      <c r="G135" s="11">
        <f>SUM(G134+G93+G79+G72+G54)</f>
        <v>489621.91</v>
      </c>
      <c r="H135" s="57"/>
    </row>
  </sheetData>
  <sheetProtection algorithmName="SHA-512" hashValue="+CSBD+FAeHYGXluowZx8a3BgQgOb3lK+Ugo0ratUHng/uWdPe74mkq/QM6ZE7ITLevd0FCeHVb6pTa9SkAYbsg==" saltValue="7LQWqmrErh9taQF4/wnW/A==" spinCount="100000" sheet="1" formatCells="0" formatColumns="0" formatRows="0" insertColumns="0" insertRows="0" insertHyperlinks="0" deleteColumns="0" deleteRows="0" sort="0" autoFilter="0" pivotTables="0"/>
  <mergeCells count="19">
    <mergeCell ref="A54:F54"/>
    <mergeCell ref="A72:F72"/>
    <mergeCell ref="A79:F79"/>
    <mergeCell ref="H2:H3"/>
    <mergeCell ref="A135:F135"/>
    <mergeCell ref="A73:G73"/>
    <mergeCell ref="A94:G94"/>
    <mergeCell ref="A55:G55"/>
    <mergeCell ref="A93:F93"/>
    <mergeCell ref="A134:F134"/>
    <mergeCell ref="A80:G80"/>
    <mergeCell ref="A4:G4"/>
    <mergeCell ref="A1:G1"/>
    <mergeCell ref="D2:D3"/>
    <mergeCell ref="A2:A3"/>
    <mergeCell ref="B2:B3"/>
    <mergeCell ref="E2:E3"/>
    <mergeCell ref="F2:G2"/>
    <mergeCell ref="C2:C3"/>
  </mergeCells>
  <pageMargins left="0.7" right="0.7" top="0.75" bottom="0.75" header="0.3" footer="0.3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Сантехника</vt:lpstr>
      <vt:lpstr>Сантехника!Область_печати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u4</dc:creator>
  <cp:lastModifiedBy>Владислав Федоровский</cp:lastModifiedBy>
  <cp:lastPrinted>2021-06-12T10:42:31Z</cp:lastPrinted>
  <dcterms:created xsi:type="dcterms:W3CDTF">2020-04-23T06:59:22Z</dcterms:created>
  <dcterms:modified xsi:type="dcterms:W3CDTF">2021-07-22T11:23:32Z</dcterms:modified>
</cp:coreProperties>
</file>