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ladskiy\Documents\прайс для сайта\2021-07-22\"/>
    </mc:Choice>
  </mc:AlternateContent>
  <bookViews>
    <workbookView xWindow="-120" yWindow="-120" windowWidth="29040" windowHeight="15840" tabRatio="903"/>
  </bookViews>
  <sheets>
    <sheet name="Судовая трубопроводная арматура" sheetId="30" r:id="rId1"/>
  </sheets>
  <definedNames>
    <definedName name="_xlnm.Print_Area" localSheetId="0">'Судовая трубопроводная арматура'!$A$2:$V$276</definedName>
  </definedNames>
  <calcPr calcId="162913"/>
</workbook>
</file>

<file path=xl/calcChain.xml><?xml version="1.0" encoding="utf-8"?>
<calcChain xmlns="http://schemas.openxmlformats.org/spreadsheetml/2006/main">
  <c r="U8" i="30" l="1"/>
  <c r="U29" i="30"/>
  <c r="U33" i="30"/>
  <c r="U45" i="30"/>
  <c r="U56" i="30"/>
  <c r="U60" i="30"/>
  <c r="U69" i="30"/>
  <c r="U73" i="30"/>
  <c r="U77" i="30"/>
  <c r="U86" i="30"/>
  <c r="U91" i="30"/>
  <c r="U95" i="30"/>
  <c r="U98" i="30"/>
  <c r="U103" i="30"/>
  <c r="U146" i="30"/>
  <c r="U159" i="30"/>
  <c r="U170" i="30"/>
  <c r="U181" i="30"/>
  <c r="U186" i="30"/>
  <c r="U196" i="30"/>
  <c r="U199" i="30"/>
  <c r="U204" i="30"/>
  <c r="U211" i="30"/>
  <c r="U219" i="30"/>
  <c r="U223" i="30"/>
  <c r="U228" i="30"/>
  <c r="U240" i="30"/>
  <c r="U246" i="30"/>
  <c r="U255" i="30"/>
  <c r="U260" i="30"/>
  <c r="U263" i="30"/>
  <c r="U266" i="30"/>
  <c r="U270" i="30"/>
  <c r="U273" i="30" l="1"/>
  <c r="U272" i="30"/>
  <c r="U271" i="30"/>
  <c r="U269" i="30" l="1"/>
  <c r="U276" i="30" s="1"/>
</calcChain>
</file>

<file path=xl/sharedStrings.xml><?xml version="1.0" encoding="utf-8"?>
<sst xmlns="http://schemas.openxmlformats.org/spreadsheetml/2006/main" count="288" uniqueCount="282">
  <si>
    <t>Остаток</t>
  </si>
  <si>
    <t>Сумма</t>
  </si>
  <si>
    <t>Итого</t>
  </si>
  <si>
    <t>Прочее</t>
  </si>
  <si>
    <t>Кол-во</t>
  </si>
  <si>
    <t>ФОТО</t>
  </si>
  <si>
    <t>Судовая арматура</t>
  </si>
  <si>
    <t>Код, Номенклатура</t>
  </si>
  <si>
    <t>Розничная цена Армада  51</t>
  </si>
  <si>
    <t>Средняя Рыночная цена</t>
  </si>
  <si>
    <t>602678     , Пневмоузел нерж ДУ10 РУ400 ч. 521-03.153-2</t>
  </si>
  <si>
    <t>602674     , Клапан штуц.нж зап.прох.ДУ10 (400) ч. 521-03.153-2</t>
  </si>
  <si>
    <t>602675     , Клапан штуц.нж зап.прох.ДУ10(400)ч.521-03.420</t>
  </si>
  <si>
    <t>13000, 15500</t>
  </si>
  <si>
    <t>665015Аз   , Клапан бр.зап.угл.шт.с кроншт. ч. 521-36.003 Ду 10 Ру 200</t>
  </si>
  <si>
    <t>665075Аз   , Клапан бр.зап.прох.шт.ч.521-03.419 Ду 10 Ру 250</t>
  </si>
  <si>
    <t>13000, 8000</t>
  </si>
  <si>
    <t>780532     , Клапан предохранительный штуцерный сигнальный ч. 524-03.173 Ду 10 Ру 6 латунь</t>
  </si>
  <si>
    <t>663873Ар   , Клапан нерж..шт.угл. Ду10 Ру100 ч.521-45.023</t>
  </si>
  <si>
    <t>664882Аз   , Клапан нж.зап.угл.шт.с кроншт.ч. 521-03.143-2 Ду 10 Ру 400</t>
  </si>
  <si>
    <t>663874Ар   , Клапан нерж..шт.угл.Ду10 Ру100 ч.521-46.923</t>
  </si>
  <si>
    <t>780587     , Клапан штуцерный угловой Ду 10 /Ру 64 Титан 521-35.1814</t>
  </si>
  <si>
    <t>780590     , Клапан 521-02.012 Ду 6 Ру 100 Сталь</t>
  </si>
  <si>
    <t>663839Ар   , Клапан бр.шт.угл Ду10 Ру100 ч.521-01.064</t>
  </si>
  <si>
    <t>200895     , Клапан зап.штуц.прох.бр.ДУ 10 РУ40 (пар)</t>
  </si>
  <si>
    <t>663332     , Клапан бр.штуц.ДУ 10РУ100 521-35.608 К</t>
  </si>
  <si>
    <t>665087Аз   , Клапан нж.зап.прох.шт. ч.521-35.2581-2 Ду 10 Ру 200</t>
  </si>
  <si>
    <t>664927Аз   , Клапан ст.зап.угл.шт.ч. 521-35.1178 Ду 10 Ру 160</t>
  </si>
  <si>
    <t>9000, 6500</t>
  </si>
  <si>
    <t>665241Аз   , Клапан нж.зап.прох.шт. ч.521-03.033-1 Ду 10 Ру 64</t>
  </si>
  <si>
    <t>12800, 8500</t>
  </si>
  <si>
    <t>665242Аз   , Клапан нж.зап.прох.шт. ч.521-03.045 Ду 10 Ру 64</t>
  </si>
  <si>
    <t>665250Аз   , Клапан нж.зап.прох.шт. ч.521-03.365-1 Ду 10 Ру 64</t>
  </si>
  <si>
    <t>663331     , Клапан ст.штуц.ДУ 10 Р100 521-3М51</t>
  </si>
  <si>
    <t>665244Аз   , Клапан нж.зап.прох.фл.сильф. ч.521-03.162 Ду 50 Ру 64</t>
  </si>
  <si>
    <t>665014Аз   , Клапан бр. зап. прох.фл с сигн. и г/п..ч. 521-35.1299 Ду 50 Ру 40</t>
  </si>
  <si>
    <t>600492     , Клапан зап.мембр.ДУ 50РУ10 15кч94эм</t>
  </si>
  <si>
    <t>10600, 9600</t>
  </si>
  <si>
    <t>663847Ар   , Клапан бр.шт.угл Ду20 Ру40 ч.521-3М633</t>
  </si>
  <si>
    <t>601188     , Клапан зап.прох.фл.ст.ДУ 20 РУ25 ч.521-3М951/реф.</t>
  </si>
  <si>
    <t>664930Аз   , Клапан ст.зап.угл.шт.ч. 521-35.1180 Ду 20 Ру 160</t>
  </si>
  <si>
    <t>664915Аз   , Клапан нж.зап.угл.шт.с кроншт.ч. 521-03.145-1 Ду 20 Ру 200</t>
  </si>
  <si>
    <t>664947Аз   , Клапан нж.зап.прох.шт. с сигн. и г/п ч.521-36.113-02 Ду 20 Ру 64</t>
  </si>
  <si>
    <t>665259Аз   , Клапан бр.зап.угл.шт.с сигн-м 521-35.1229 Ду 20 Ру 40</t>
  </si>
  <si>
    <t>665270Аз   , Клапан нж.зап.прох.шт. с сигн. ДБКП-2 ч.521-36.221 Ду 20 Ру 400</t>
  </si>
  <si>
    <t>603491     , Клапан бр.спускн.сам.штуц.ДУ20 РУ10 ч.528-3м.129</t>
  </si>
  <si>
    <t>665264Аз   , Клапан нж.зап.прох.шт. с сигн. и г/п ч.521-36.113-03 Ду 20 Ру 64</t>
  </si>
  <si>
    <t>665076Аз   , Клапан бр.зап.угл.шт..ч. 521-03.430 Ду 20 Ру 40</t>
  </si>
  <si>
    <t>665258Аз   , Клапан ст.зап.угл.шт.ч. 521-35.1189 Ду 20 Ру 160</t>
  </si>
  <si>
    <t>780594     , Клапан штуцерный проходной Ду 32 /Ру 40 521-3М285</t>
  </si>
  <si>
    <t>664946Аз   , Клапан нж.зап.прох.шт. ч.521-03.367-1 Ду 32 Ру 64</t>
  </si>
  <si>
    <t>665088Аз   , Клапан бр.зап.прох.шт.ч.521-35.2869 Ду 32 Ру 45</t>
  </si>
  <si>
    <t>665083Аз   , Клапан бр.зап. спец.исполн. ч.521-21.027 Ду 32 Ру 6</t>
  </si>
  <si>
    <t>664932Аз   , Клапан бр.зап.угл.шт.с сигн-м и г/п ч. 521-35.1235 Ду 32 Ру 40</t>
  </si>
  <si>
    <t>665261Аз   , Клапан ст.зап.угл.шт. с сигн-м ч. 521-35.1276 Ду 32 Ру 160</t>
  </si>
  <si>
    <t>665252Аз   , Клапан нж.зап.угл.шт. ч.521-03.418 Ду 32 Ру 400</t>
  </si>
  <si>
    <t>665089Аз   , Клапан нж.зап.прох.привар. ч.521-61.261 Ду 32 Ру 36</t>
  </si>
  <si>
    <t>664883Аз   , Клапан титан.зап.угл.шт.ч. 521-24.036-01 Ду 32 Ру 10</t>
  </si>
  <si>
    <t>665263Аз   , Клапан нж.зап.прох.шт. с сигн. и ч.521-35.3144-01 Ду 32 Ру 40</t>
  </si>
  <si>
    <t>602676     , Клапан бр.штуц.3-х ход.маном.ДУ3(400)ч521-36.162</t>
  </si>
  <si>
    <t>602677     , Клапан бр.штуц.3-х ход.маном.ДУ3(400)ч521-03.406</t>
  </si>
  <si>
    <t>780593     , Клапан манометровый Ду6 ч. 521-02.010</t>
  </si>
  <si>
    <t>664878Аз   , Клапан нж.зап.угл.шт.с кроншт.ч. 521-03.144-2 Ду 15 Ру 400</t>
  </si>
  <si>
    <t>663708Аз   , Клапан нж.зап.угл.шт.с кроншт.ч. 521-03.144-1 Ду 15 Ру 200</t>
  </si>
  <si>
    <t>664928Аз   , Клапан ст.зап.угл.шт.ч. 521-35.1179 Ду 15 Ру 160</t>
  </si>
  <si>
    <t>601163     , Клапан зап.штуц.угл.бр.ДУ 15 РУ100 521-01.468-04</t>
  </si>
  <si>
    <t>4800, 5000</t>
  </si>
  <si>
    <t>775438     , Клапан бр.штуц. угл. 521-01.465-02 ДУ 15 РУ 40</t>
  </si>
  <si>
    <t>780588     , Клапан Ду15 Ру40 ч.521-149.015</t>
  </si>
  <si>
    <t>665468Аз   , Клапан бр.зап.угл.шт..ч. 521-01.055 Ду 15 Ру 100</t>
  </si>
  <si>
    <t>665251Аз   , Клапан бр.зап.угл.шт..ч. 521-03.387 Ду 15 Ру 160</t>
  </si>
  <si>
    <t>9000, 13000</t>
  </si>
  <si>
    <t>665012Аз   , Клапан нж.зап.прох.фл. с манип., сигн. и г/п ч.521-35.920 Ду 100 Ру 64</t>
  </si>
  <si>
    <t>665248Аз   , Клапан нж.зап.прох.фл.сильф. ч.521-03.165 Ду 100 Ру 10</t>
  </si>
  <si>
    <t>665249Аз   , Клапан нж.зап.прох.фл.сильф. ч.521-03.293 Ду 100 Ру 10</t>
  </si>
  <si>
    <t>664998Аз   , Клапан нж.зап.прох.фл.сильф. ч.521-03.164 Ду 80 Ру 10</t>
  </si>
  <si>
    <t>665002Аз   , Клапан нж.зап.прох.фл.сильф. с ред. ч.521-03.502-01 Ду 80 Ру 64</t>
  </si>
  <si>
    <t>780591     , Компенсатор 551-03.167-03 Ду200</t>
  </si>
  <si>
    <t>665005Аз   , Клапан нж.зап.угл.шт. с кроншт. ч.521-03.142-1 Ду 6 Ру 200</t>
  </si>
  <si>
    <t>780530     , Клапан проходной штуцерный ДУ  6 РУ 1000 521-01.065</t>
  </si>
  <si>
    <t>665006Аз   , Клапан нж.зап.угл.шт. с кроншт. ч.521-03.142-2 Ду 6 Ру 400</t>
  </si>
  <si>
    <t>исп 1 - 10800</t>
  </si>
  <si>
    <t>665009Аз   , Клапан нж.зап.угл.шт. ч.521-35.1177 Ду 6 Ру 160</t>
  </si>
  <si>
    <t>663334     , Клапан бр.штуц.ДУ  6РУ100 521-35.606</t>
  </si>
  <si>
    <t>663335     , Клапан бр.штуц.угл.ДУ  6 РУ100 521-01.063</t>
  </si>
  <si>
    <t>663339     , Клапан бр.штуц.угл.ДУ  6РУ200 521-45025</t>
  </si>
  <si>
    <t>665078Аз   , Клапан бр.зап.угл.шт..ч. 521-03.476 Ду 6 Ру 160</t>
  </si>
  <si>
    <t>665010Аз   , Клапан нж.зап.прох.фл.сильф. ч.521-35.1274 Ду 65 Ру 64</t>
  </si>
  <si>
    <t>668446     , Клапан бр.зап. прох.фланц.Dn65 Pn16 (JIS F7409)</t>
  </si>
  <si>
    <t>663859Ар   , Клапан бр.фл.прох.зап. Ду60 Ру40 ч.521-3М107</t>
  </si>
  <si>
    <t>606608     , Клапан (вентиль) бр.муфт.суд.пар. Ду65(16) ч.521-03.128</t>
  </si>
  <si>
    <t>664931Аз   , Клапан ст.зап.угл.шт.ч. 521-35.1181 Ду 25 Ру 160</t>
  </si>
  <si>
    <t>780595     , Клапан запорный штуцерный угловой для высоких давлений 521-03.417-01 Ду25</t>
  </si>
  <si>
    <t>780597     , Клапан угл. шт. 521-3М.851 Ду 25 Ру 100</t>
  </si>
  <si>
    <t>664999Аз   , Клапан нж.зап.прох.фл.сильф. ч.521-03.167 Ду 150 Ру 10</t>
  </si>
  <si>
    <t>665008Аз   , Клапан бр.зап.угл.фл с сигн. и ред..ч. 521-24.040Ду 150 Ру 40</t>
  </si>
  <si>
    <t>663866Ар   , Клапан бр.фл.угл. Ду40 Ру40 ч.521-01.227</t>
  </si>
  <si>
    <t>780592     , Клапан 521-01.256 Ду 40 Ру 25 Сталь угл. Фланцевый</t>
  </si>
  <si>
    <t>665101Аз   , Клапан нж.зап.прох.фл. с сигн.спец.исп. ч.521-61.493 Ду 40 Ру 300</t>
  </si>
  <si>
    <t>780586     , Клапан запорный муфтовый проходной сальниковый 521-03.126, ИТШЛ.491112.008,  ДУ 40 РУ 16 латунь</t>
  </si>
  <si>
    <t>4200, 5000</t>
  </si>
  <si>
    <t>664955Аз   , Клапан бр. угл.фл с манип., сигн. и г/п..ч. 587-03.085-1 Ду 80 Ру 40</t>
  </si>
  <si>
    <t>665028Аз   , Клапан бр. угл.фл с манип., сигн. и г/п..ч. 587-03.141 Ду 100 Ру 40</t>
  </si>
  <si>
    <t>664964Аз   , Клапан бр. угл.фл с манип., сигн. и г/п..ч. 587-03.091-1 Ду 150 Ру 40</t>
  </si>
  <si>
    <t>665026Аз   , Клапан бр. угл.фл с манип., сигн. и г/п..ч. 587-03.137 Ду 50 Ру 40</t>
  </si>
  <si>
    <t>665197Аз   , Клапан нж. прох. шт. с сигн.  ч. 587-35.5211-2 Ду 15 Ру 40</t>
  </si>
  <si>
    <t>664968Аз   , Клапан бр. угл.фл с манип., сигн. и г/п..ч. 587-03.144 Ду 150 Ру 40</t>
  </si>
  <si>
    <t>665314Аз   , Клапан бр. прох.фл с сигн. ч. 587-35.1838 Ду 100 Ру 10</t>
  </si>
  <si>
    <t>665315Аз   , Клапан нж. прох. шт. с сигн.  ч. 587-35.1948 Ду 15 Ру 40</t>
  </si>
  <si>
    <t>665024Аз   , Клапан бр. угл.фл с манип., сигн. и г/п..ч. 587-03.136 Ду 50 Ру 40</t>
  </si>
  <si>
    <t>665025Аз   , Клапан бр. угл.фл с манип., сигн. и г/п..ч. 587-03.136-01 Ду 50 Ру 40</t>
  </si>
  <si>
    <t>665109Аз   , Клапан бр. угл.фл с манип., сигн. и г/п..ч. 587-03.137-04 Ду 50 Ру 40</t>
  </si>
  <si>
    <t>665036Аз   , Клапан бр. угл.фл с манип., сигн. и г/п..ч. 587-03.141-04Ду 100 Ру 40</t>
  </si>
  <si>
    <t>664963Аз   , Клапан бр. прох.фл с манип., сигн. и г/п..ч. 587-03.090-1 Ду 150 Ру 40</t>
  </si>
  <si>
    <t>664965Аз   , Клапан бр. прох.фл с манип., сигн. и г/п..ч. 587-03.143-10 Ду 150 Ру 40</t>
  </si>
  <si>
    <t>664966Аз   , Клапан бр. прох.фл с манип., сигн. и г/п..ч. 587-03.143-11 Ду 150 Ру 40</t>
  </si>
  <si>
    <t>664967Аз   , Клапан бр. прох.фл с манип., сигн. и г/п..ч. 587-03.143-15 Ду 150 Ру 40</t>
  </si>
  <si>
    <t>665031Аз   , Клапан бр. угл.фл с манип., сигн. и г/п..ч. 587-03.142-03 Ду 100 Ру 25</t>
  </si>
  <si>
    <t>665032Аз   , Клапан бр. угл.фл с манип., сигн. и г/п..ч. 587-03.089 Ду 100 Ру 40</t>
  </si>
  <si>
    <t>665033Аз   , Клапан бр. прох.фл с манип., сигн. и г/п..ч. 587-03.140 Ду 100 Ру 40</t>
  </si>
  <si>
    <t>665035Аз   , Клапан бр. угл.фл с манип., сигн. и г/п..ч. 587-03.141-03 Ду 100 Ру 40</t>
  </si>
  <si>
    <t>663858Ар   , Клапан ст.шт.прох Ду10 Ру125 ч.587-03.015</t>
  </si>
  <si>
    <t>665037Аз   , Клапан бр. угл.фл с манип., сигн. и г/п..ч. 587-24.044 Ду 80 Ру 40</t>
  </si>
  <si>
    <t>665312Аз   , Клапан бр. угл.фл с манип., сигн. и г/п..ч. 587-35.138 Ду 80 Ру 40</t>
  </si>
  <si>
    <t>665313Аз   , Клапан нж. прох. фланц. с сигн. ч. 587-35.1395 Ду 80 Ру 10</t>
  </si>
  <si>
    <t>665304Аз   , Клапан бр. угл.шт. с манип., спец.исп. ч. 587-03.156-21 Ду 20 Ру 45</t>
  </si>
  <si>
    <t>665310Аз   , Клапан бр. угл.шт. с манип., спец.исп. ч. 587-03.156 Ду 20 Ру 45</t>
  </si>
  <si>
    <t>665039Аз   , Клапан нж. прох. шт. с сигн.  ч. 587-35.6327 Ду 25 Ру 40</t>
  </si>
  <si>
    <t>665311Аз   , Клапан бр. угл.шт. с манип., спец.исп. ч. 587-03.157-22 Ду 32 Ру 45</t>
  </si>
  <si>
    <t>665038Аз   , Клапан нж. угл.фл с манип., сигн. и г/п..ч. 587-24.061 Ду 100 Ру 40</t>
  </si>
  <si>
    <t>664957Аз   , Клапан бр. угл.шт с манип. и г/п..ч. 587-03.104-5В1 Ду 20 Ру 45</t>
  </si>
  <si>
    <t>665115Аз   , Клапан титан.угл.шт. с сигнализ.ч. 587-24.049 Ду 10 Ру 40</t>
  </si>
  <si>
    <t>664958Аз   , Клапан бр. угл.шт с манип. и г/п..ч. 587-03.157-18 Ду 32 Ру 40</t>
  </si>
  <si>
    <t>664956Аз   , Клапан бр.угл.шт.ч. 587-03.103-2 Ду 20 Ру 40</t>
  </si>
  <si>
    <t>665113Аз   , Клапан титан.угл.шт. с сигнализ.ч. 587-24.048 Ду 15 Ру 40</t>
  </si>
  <si>
    <t>665303Аз   , Клапан бр. угл.шт с б/ф, с манип., спец.исп. ч. 587-03.154-21 Ду 20 Ру 40</t>
  </si>
  <si>
    <t>665318Аз   , Клапан бр.угл.шт. с сигнализ. спец.исп. ч. 587-35.8108 Ду 15 Ру 25</t>
  </si>
  <si>
    <t>665112Аз   , Клапан титан.угл.шт. с сигнализ.ч. 587-24.045 Ду 15 Ру 40</t>
  </si>
  <si>
    <t>664907Аз   , Клапан нж.прох.шт.с пневмопр. ч. 587-35.6041 Ду 25 Ру 3,5</t>
  </si>
  <si>
    <t>665198Аз   , Клапан нж. прох. прив. с сигн.  ч. 587-35.5213-1   Ду 25 Ру 40</t>
  </si>
  <si>
    <t>664906Аз   , Клапан нж.прох.шт.с пневмопр. ч. 587-35.2715 Ду 10 Ру 40</t>
  </si>
  <si>
    <t>665321Аз   , Клапан титан.прох.шт. с п/п ч. 587-35.301-2 Ду 10 Ру 25</t>
  </si>
  <si>
    <t>665057Аз   , Клапан нж.прох.шт. с сигн. ч.С960-780-10-32 Ду 32 Ру 10</t>
  </si>
  <si>
    <t>665325Аз   , Клапан нж. спец.исп. эл/маг. ч.Б055-041.02 Ду 32 Ру 0,5-3</t>
  </si>
  <si>
    <t>665324Аз   , Клапан нж. спец.исп. эл/маг. ч.Б055-041.01 Ду 32 Ру 0,5-3</t>
  </si>
  <si>
    <t>665058Аз   , Клапан нж.прох.шт. ч.С260-630-30-32 Ду 32 Ру 200</t>
  </si>
  <si>
    <t>665335Аз   , Клапан нж.прох.прив. ч.С276-20-32 Ду 32 Ру 10</t>
  </si>
  <si>
    <t>665047Аз   , Клапан нж.прох.шт. ч.С260-630-20-32 Ду 32 Ру 200</t>
  </si>
  <si>
    <t>665330Аз   , Клапан нж.угл.шт. (с дл.штоком) ч.С290-250-20-32 Ду 32 Ру 200</t>
  </si>
  <si>
    <t>665327Аз   , Клапан нж. прох. прив. с сигн.  ч. Б264-1032М   Ду 32 Ру 7</t>
  </si>
  <si>
    <t>663851Ар   , Клапан бр.фл.угл.пож. Ду32 Ру16 ч.595-01.010</t>
  </si>
  <si>
    <t>665287Аз   , Клапан бр.шт. п/п спец.исп. ч.586-35.984 Ду 32 Ру 40</t>
  </si>
  <si>
    <t>665337Аз   , Клапан нж.угл.шт. ч.С290-230-20-32 Ду 32 Ру 200</t>
  </si>
  <si>
    <t>665240Аз   , Клапан нж. прох. прив. ч. 2-69.2243032 Ду 32 Ру 30</t>
  </si>
  <si>
    <t>664972Аз   , Клапан нж.прох.шт. ч.С410-120-20-25 Ду 25 Ру 200</t>
  </si>
  <si>
    <t>665044Аз   , Клапан нж.прох.шт. с сигн. ч.Р410-060-10-25 Ду 25 Ру 200</t>
  </si>
  <si>
    <t>664973Аз   , Клапан нж.прох.шт. ч.С410-130-30-25 Ду 25 Ру 200</t>
  </si>
  <si>
    <t>665054Аз   , Клапан нж.прох.шт. ч.С270-290-20-25 Ду 25 Ру 200</t>
  </si>
  <si>
    <t>665331Аз   , Клапан нж.прох.шт. ч.С260-630-20-25 Ду 25 Ру 200</t>
  </si>
  <si>
    <t>665045Аз   , Клапан нж.прох.шт. с сигн. ч.Р960-170-10-25 Ду 25 Ру 200</t>
  </si>
  <si>
    <t>665055Аз   , Клапан нж.угл.шт. ч.С290-230-20-25 Ду 25 Ру 200</t>
  </si>
  <si>
    <t>665338Аз   , Клапан нж.угл.шт. ч.С290-240-10-25 Ду 25 Ру 200</t>
  </si>
  <si>
    <t>665238Аз   , Клапан нж. прох. прив. ч. 2-69.2243025 Ду 25 Ру 30</t>
  </si>
  <si>
    <t>665239Аз   , Клапан нж. прох. прив. ч. 4-64.2714025 Ду 25 Ру 30</t>
  </si>
  <si>
    <t>664908Аз   , Клапан нж.прох.шт. ч.С270-300-10-10 Ду 10 Ру 40</t>
  </si>
  <si>
    <t>665051Аз   , Клапан нж.прох.шт. ч.С260-630-30-10 Ду 10 Ру 200</t>
  </si>
  <si>
    <t>665485Аз   , Клапан нж. прох. прив. ч. 13АК-41С510 Ду 10 Ру 64</t>
  </si>
  <si>
    <t>665053Аз   , Клапан ст.прох.шт. ч.С27-385 Ду 10 Ру 40</t>
  </si>
  <si>
    <t>664970Аз   , Клапан нж.прох.шт. ч.С260-620-10-10 Ду 10 Ру 200</t>
  </si>
  <si>
    <t>665334Аз   , Клапан нж.прох.шт. ч.С266-20-10 Ду 10 Ру 200</t>
  </si>
  <si>
    <t>664994Аз   , Клапан нж.прох.шт. ч.С260-630-40-10 Ду 10 Ру 200</t>
  </si>
  <si>
    <t>665021Аз   , Клапан нж.прох.шт. ч.С260-630-10-10 Ду 10 Ру 200</t>
  </si>
  <si>
    <t>665339Аз   , Клапан нж.прох.шт. ч.С271-60-10 Ду 10 Ру 10</t>
  </si>
  <si>
    <t>601091     , Клапан бр.к водомер.колонкам ДУ10РУ6 ч. 598-002.01</t>
  </si>
  <si>
    <t>665116Аз   , Клапан нж. спец.исп. эл/маг. ч.Б055-01.801 Ду 6 Ру 25-55</t>
  </si>
  <si>
    <t>664971Аз   , Клапан нж.прох.шт. ч.С266-20-06 Ду 6 Ру 200 t+350*C</t>
  </si>
  <si>
    <t>665326Аз   , Клапан нж. спец.исп. эл/маг. ч.Б055-017.02 Ду 6 Ру 25</t>
  </si>
  <si>
    <t>665329Аз   , Клапан нж.рег.угл.шт. ч.Р530-190.10-06 Ду 6 Ру 65-10</t>
  </si>
  <si>
    <t>601207     , Клапан регулир.ДУ 50 РУ16 РК-1М</t>
  </si>
  <si>
    <t>665049Аз   , Клапан нж.прох.шт. ч.С260-630-10-50 Ду 50 Ру 200</t>
  </si>
  <si>
    <t>665336Аз   , Клапан нж.прох.прив. ч.С276-20-50 Ду 50 Ру 10</t>
  </si>
  <si>
    <t>665048Аз   , Клапан нж.прох.шт. ч.С260-630-10-20 Ду 20 Ру 200</t>
  </si>
  <si>
    <t>665043Аз   , Клапан нж.прох.шт. ч.Р960-180-10-20 Ду 20 Ру 200</t>
  </si>
  <si>
    <t>665333Аз   , Клапан нж.прох.шт. ч.С260-630-40-20 Ду 20 Ру 200</t>
  </si>
  <si>
    <t>665056Аз   , Клапан нж.прох.шт. ч.С410-120-20-20 Ду 20 Ру 200</t>
  </si>
  <si>
    <t>603457     , Клапан угл.штуц.ст.ДУ 20РУ40</t>
  </si>
  <si>
    <t>601208     , Клапан регулир.ДУ 80 РУ16 РК-1М</t>
  </si>
  <si>
    <t>660249     , Термоклапан 32ND6 к двигат.6ЧН 18/22</t>
  </si>
  <si>
    <t>665059Аз   , Клапан нж. распред. с п/п шт. ч.Т055-033-01 Ду 15 Ру 200</t>
  </si>
  <si>
    <t>663865Ар   , Клапан ст.шт.прох.быстрозап.Ду15 Ру40 ч.581-01.005</t>
  </si>
  <si>
    <t>603394     , Клапан угл.ст.муфт.ДУ15 РУ400</t>
  </si>
  <si>
    <t>780589     , Клапан для манометра штуцерный сальниковый 521-02.013-02 Ду 6 РУ Ру 100 Латунь</t>
  </si>
  <si>
    <t>664975Аз   , Кингстон бронз.борт.фл.сальник. ч.527-03.071 Ду 200 Ру40</t>
  </si>
  <si>
    <t>665470Аз   , Кингстон бр. с манип.,сигн. и г/п ч.527-35.972 Ду 60 Ру 40</t>
  </si>
  <si>
    <t>665022Аз   , Кингстон титан. с манип. и г/п ч.527-24.018 Ду100 Ру40</t>
  </si>
  <si>
    <t>665469Аз   , Кингстон бр. с манип.,сигн. и г/п ч.527-35.971-07 Ду 50 Ру 40</t>
  </si>
  <si>
    <t>665106Аз   , Кингстон лат.борт.фл.сальник. ч.527-35.004 Ду 50 Ру30</t>
  </si>
  <si>
    <t>665042Аз   , Кингстон титан. с манип. и г/п ч.527-24.018</t>
  </si>
  <si>
    <t>665019Аз   , Клапан нж.н/з.прох.фл.сильф. ч.522-03.100-1 Ду 80 Ру 64</t>
  </si>
  <si>
    <t>665030Аз   , Клапан титан. угл.фл.с ред-ром.ч. 522-24.020 Ду 150 Ру 40</t>
  </si>
  <si>
    <t>665020Аз   , Клапан нж.н/з.прох.фл.сильф. ч.522-03.100-2 Ду 80 Ру 64</t>
  </si>
  <si>
    <t>603351     , Клапан нев.зап.угл.шт.бр.ДУ 25 РУ100 ч.522-3М.329</t>
  </si>
  <si>
    <t>664951Аз   , Клапан бр.н/з угл.шт.с борт.фл..ч. 522-03.107 Ду 20 Ру 200</t>
  </si>
  <si>
    <t>665029Аз   , Клапан нж.н/з угл.шт.с сигн. ч. 522-24.025 Ду 32 Ру 10</t>
  </si>
  <si>
    <t>780596     , Клапан 522-03.031 Ду 15 Ру 100</t>
  </si>
  <si>
    <t>665277Аз   , Клапан нж.шт. с сигн.кл-ном спец.исп. ч.525-36.072 Ду 10 Ру 400</t>
  </si>
  <si>
    <t>663861Ар   , Клапан бр.фл.прох.редукц. Ду50 Рр20 ч.525-02.004</t>
  </si>
  <si>
    <t>665275Аз   , Клапан нж.прох.шт.спец.исп. ч. 525-35.2331 Ду 10 Ру 40</t>
  </si>
  <si>
    <t>660105     , Клапан предохранит. возд.Ду 5 Ру 250 ч.524-И608</t>
  </si>
  <si>
    <t>663857Ар   , Клапан предохр.бр.шт.угл Ду20 Ру6 ч.524-03.079 (С ХРАНЕНИЯ)</t>
  </si>
  <si>
    <t>665274Аз   , Клапан предохр.ст.угл.фл..ч. 524-03.112 Ду 32 Ру 4</t>
  </si>
  <si>
    <t>665105Аз   , Клапан бр.шт.предохр.ч.524-И607 Ду 6 Ру 150</t>
  </si>
  <si>
    <t>302665     , Компенсатор 551-03.152-05</t>
  </si>
  <si>
    <t>302667     , Компенсатор 551-03.197-02</t>
  </si>
  <si>
    <t>302669     , Компенсатор 551-03.149-03 ДУ 100</t>
  </si>
  <si>
    <t>302673     , Компенсатор 551-03.167-07</t>
  </si>
  <si>
    <t>302672     , Компенсатор 551-03.167-06</t>
  </si>
  <si>
    <t>302671     , Компенсатор 551-03.167-02</t>
  </si>
  <si>
    <t>302670     , Компенсатор 551-03.167-01</t>
  </si>
  <si>
    <t>302676     , Компенсатор 551-03-149-04 ДУ 125</t>
  </si>
  <si>
    <t>302663     , Компенсатор 550-385-075-2</t>
  </si>
  <si>
    <t>302677     , Компенсатор 551-03.162-02</t>
  </si>
  <si>
    <t>302674     , Компенсатор 551-03.279-02</t>
  </si>
  <si>
    <t>603347     , Крышка вентиляционная 546-03-365-7853</t>
  </si>
  <si>
    <t>602673     , Тройник штуц.нж ДУ10(400)ч.552-03.174.2</t>
  </si>
  <si>
    <t>664969Аз   , Распределитель Д.К. 3-хходовой №3 Ду32 Ру25</t>
  </si>
  <si>
    <t>660248     , Крышка цилиндра 6ЧН 18/22</t>
  </si>
  <si>
    <t>664974Аз   , Тройник ст. ч.552-21-014 Ду 200/70 Ру64</t>
  </si>
  <si>
    <t>665060Аз   , Гидропривод с манип. и сигн. ч.670-5210-008 (для ч.587-03-142)</t>
  </si>
  <si>
    <t>665007Аз   , Гидропривод с манип. и сигн. ч.670-5210.006-2</t>
  </si>
  <si>
    <t>665328Аз   , Гидроманипулятор ГЭМ7-15-1 15(150)</t>
  </si>
  <si>
    <t>665282Аз   , Гидроманипулятор ч.577-03.028-5 25(150)</t>
  </si>
  <si>
    <t>665283Аз   , Гидроманипулятор ч.577-03.042-5 25(150)</t>
  </si>
  <si>
    <t>665286Аз   , Гидроманипулятор ч.577-45.25-35 15(150)</t>
  </si>
  <si>
    <t>665284Аз   , Гидроманипулятор ч.577-03.052-5 6(150)</t>
  </si>
  <si>
    <t>665285Аз   , Гидроманипулятор ч.577-45.12-74 6(150)</t>
  </si>
  <si>
    <t>302697     , Захлопка 549-03.079-2</t>
  </si>
  <si>
    <t>302714     , Захлопка 549-03.080-2</t>
  </si>
  <si>
    <t>302715     , Захлопка 549-03.081-2</t>
  </si>
  <si>
    <t>665281Аз   , Захлопка 549-03.047-2 Ду150 Ру6 ст.</t>
  </si>
  <si>
    <t>302678     , Сильфон 550-385-091-12</t>
  </si>
  <si>
    <t>780598     , Регулятор расхода и давления ДУ 80 РУ16 УРРД-М</t>
  </si>
  <si>
    <t>665858     , Кран бронз.пробк.штуц.3-хход. Ду32 Ру10 ч.536-ЗМ512</t>
  </si>
  <si>
    <t>665857     , Кран бронз.пробк.штуц.3-хход. Ду20 Ру16 ч.536-ЗМ253</t>
  </si>
  <si>
    <t>004750     , Вентиль терморегул. ТРВКС-1(фреон12)</t>
  </si>
  <si>
    <t>603393     , Вентиль ст.прох.штуц.ДУ 10 РУ64</t>
  </si>
  <si>
    <t>602246     , Клапан регулир.ДУ 25 РУ16 ЕСПА 02 ПВ</t>
  </si>
  <si>
    <t>602245     , Клапан регулир.ДУ 50 РУ16 ЕСПА 02 РГ</t>
  </si>
  <si>
    <t>602247     , Клапан регулир.ДУ 15 РУ16 ЕСПА 02 РГ 2-х ходов.</t>
  </si>
  <si>
    <t>602250     , Клапан регулир.ДУ 40 РУ16 ЕСПА 02</t>
  </si>
  <si>
    <t>603203     , Клапан регулир.ДУ 15 РУ16 ЕСПА 02ПВ</t>
  </si>
  <si>
    <t>779860     , Клапан регулир.ДУ 25 РУ16 ЕСПА 02 ПВ исполнение 2</t>
  </si>
  <si>
    <t xml:space="preserve"> Клапана с электроприводом ЕСПА</t>
  </si>
  <si>
    <t xml:space="preserve"> Вентиля</t>
  </si>
  <si>
    <t xml:space="preserve"> Кран (группа 536)</t>
  </si>
  <si>
    <t>Сильфоны</t>
  </si>
  <si>
    <t>Захлопки (549 группа)</t>
  </si>
  <si>
    <t>Гидравлика</t>
  </si>
  <si>
    <t>Компенсатор (группа 551)</t>
  </si>
  <si>
    <t>524 группа. Предохранительные клапаны</t>
  </si>
  <si>
    <t xml:space="preserve"> 525 группа. Клапаны редукционные</t>
  </si>
  <si>
    <t>522 группа. Клапаны невозвратно-запорные</t>
  </si>
  <si>
    <t>527 группа. Кингстоны</t>
  </si>
  <si>
    <t>ДУ 15</t>
  </si>
  <si>
    <t>ДУ 80</t>
  </si>
  <si>
    <t>ДУ 50</t>
  </si>
  <si>
    <t>ДУ 20</t>
  </si>
  <si>
    <t xml:space="preserve"> ДУ 6</t>
  </si>
  <si>
    <t>ДУ 10</t>
  </si>
  <si>
    <t>ДУ 25</t>
  </si>
  <si>
    <t>ДУ 32</t>
  </si>
  <si>
    <t>Клапана прочее</t>
  </si>
  <si>
    <t xml:space="preserve"> 587 группа. Арматура с приводом</t>
  </si>
  <si>
    <t>ДУ 40</t>
  </si>
  <si>
    <t>ДУ 150</t>
  </si>
  <si>
    <t xml:space="preserve"> ДУ 25</t>
  </si>
  <si>
    <t>ДУ 65</t>
  </si>
  <si>
    <t>ДУ 100</t>
  </si>
  <si>
    <t>Клапаны для манометра</t>
  </si>
  <si>
    <t xml:space="preserve"> ДУ 50</t>
  </si>
  <si>
    <t>521 группа. Клапаны запорные</t>
  </si>
  <si>
    <t>Клапана (группа 521-527,587)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</si>
</sst>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₽&quot;"/>
    <numFmt numFmtId="165" formatCode="0;[Red]\-0"/>
  </numFmts>
  <fonts count="7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1" fillId="0" borderId="5" xfId="0" applyFont="1" applyBorder="1"/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5" xfId="0" applyFont="1" applyBorder="1" applyAlignment="1">
      <alignment horizontal="left" vertical="top" wrapText="1"/>
    </xf>
    <xf numFmtId="165" fontId="1" fillId="0" borderId="5" xfId="0" applyNumberFormat="1" applyFont="1" applyBorder="1" applyAlignment="1">
      <alignment horizontal="right" vertical="top"/>
    </xf>
    <xf numFmtId="0" fontId="5" fillId="0" borderId="0" xfId="0" applyFont="1"/>
    <xf numFmtId="0" fontId="5" fillId="2" borderId="0" xfId="0" applyFont="1" applyFill="1"/>
    <xf numFmtId="0" fontId="1" fillId="0" borderId="5" xfId="0" applyFont="1" applyBorder="1" applyAlignment="1">
      <alignment vertical="top" wrapText="1"/>
    </xf>
    <xf numFmtId="164" fontId="1" fillId="0" borderId="5" xfId="0" applyNumberFormat="1" applyFont="1" applyBorder="1" applyAlignment="1">
      <alignment horizontal="left"/>
    </xf>
    <xf numFmtId="164" fontId="2" fillId="0" borderId="5" xfId="0" applyNumberFormat="1" applyFont="1" applyBorder="1" applyAlignment="1">
      <alignment horizontal="right" vertical="top"/>
    </xf>
    <xf numFmtId="164" fontId="1" fillId="0" borderId="0" xfId="0" applyNumberFormat="1" applyFont="1" applyAlignment="1">
      <alignment horizontal="left"/>
    </xf>
    <xf numFmtId="164" fontId="1" fillId="0" borderId="5" xfId="0" applyNumberFormat="1" applyFont="1" applyBorder="1" applyAlignment="1">
      <alignment horizontal="right" vertical="top"/>
    </xf>
    <xf numFmtId="164" fontId="1" fillId="0" borderId="5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>
      <alignment horizontal="right" vertical="center" wrapText="1"/>
    </xf>
    <xf numFmtId="164" fontId="1" fillId="0" borderId="0" xfId="0" applyNumberFormat="1" applyFont="1" applyAlignment="1">
      <alignment horizontal="right" vertical="center"/>
    </xf>
    <xf numFmtId="0" fontId="3" fillId="3" borderId="19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165" fontId="1" fillId="0" borderId="1" xfId="0" applyNumberFormat="1" applyFont="1" applyBorder="1" applyAlignment="1">
      <alignment horizontal="right" vertical="top"/>
    </xf>
    <xf numFmtId="164" fontId="1" fillId="0" borderId="1" xfId="0" applyNumberFormat="1" applyFont="1" applyBorder="1" applyAlignment="1">
      <alignment horizontal="right" vertical="top"/>
    </xf>
    <xf numFmtId="164" fontId="1" fillId="0" borderId="1" xfId="0" applyNumberFormat="1" applyFont="1" applyBorder="1" applyAlignment="1">
      <alignment horizontal="right" vertical="center" wrapText="1"/>
    </xf>
    <xf numFmtId="0" fontId="3" fillId="2" borderId="12" xfId="0" applyFont="1" applyFill="1" applyBorder="1" applyAlignment="1">
      <alignment horizontal="left" vertical="top"/>
    </xf>
    <xf numFmtId="164" fontId="3" fillId="2" borderId="12" xfId="0" applyNumberFormat="1" applyFont="1" applyFill="1" applyBorder="1" applyAlignment="1">
      <alignment horizontal="right" vertical="top"/>
    </xf>
    <xf numFmtId="165" fontId="3" fillId="2" borderId="12" xfId="0" applyNumberFormat="1" applyFont="1" applyFill="1" applyBorder="1" applyAlignment="1">
      <alignment horizontal="right" vertical="top"/>
    </xf>
    <xf numFmtId="164" fontId="3" fillId="2" borderId="16" xfId="0" applyNumberFormat="1" applyFont="1" applyFill="1" applyBorder="1" applyAlignment="1">
      <alignment horizontal="right" vertical="center"/>
    </xf>
    <xf numFmtId="164" fontId="1" fillId="0" borderId="17" xfId="0" applyNumberFormat="1" applyFont="1" applyBorder="1" applyAlignment="1">
      <alignment horizontal="right" vertical="center" wrapText="1"/>
    </xf>
    <xf numFmtId="0" fontId="1" fillId="0" borderId="15" xfId="0" applyFont="1" applyBorder="1" applyAlignment="1">
      <alignment horizontal="left" vertical="top" wrapText="1"/>
    </xf>
    <xf numFmtId="164" fontId="2" fillId="0" borderId="15" xfId="0" applyNumberFormat="1" applyFont="1" applyBorder="1" applyAlignment="1">
      <alignment horizontal="right" vertical="top"/>
    </xf>
    <xf numFmtId="165" fontId="1" fillId="0" borderId="15" xfId="0" applyNumberFormat="1" applyFont="1" applyBorder="1" applyAlignment="1">
      <alignment horizontal="right" vertical="top"/>
    </xf>
    <xf numFmtId="164" fontId="1" fillId="0" borderId="15" xfId="0" applyNumberFormat="1" applyFont="1" applyBorder="1" applyAlignment="1">
      <alignment horizontal="right" vertical="top"/>
    </xf>
    <xf numFmtId="164" fontId="1" fillId="0" borderId="18" xfId="0" applyNumberFormat="1" applyFont="1" applyBorder="1" applyAlignment="1">
      <alignment horizontal="right" vertical="center" wrapText="1"/>
    </xf>
    <xf numFmtId="164" fontId="4" fillId="3" borderId="4" xfId="0" applyNumberFormat="1" applyFont="1" applyFill="1" applyBorder="1" applyAlignment="1">
      <alignment horizontal="right" vertical="top"/>
    </xf>
    <xf numFmtId="38" fontId="4" fillId="3" borderId="4" xfId="0" applyNumberFormat="1" applyFont="1" applyFill="1" applyBorder="1" applyAlignment="1">
      <alignment horizontal="right" vertical="top"/>
    </xf>
    <xf numFmtId="164" fontId="4" fillId="3" borderId="4" xfId="0" applyNumberFormat="1" applyFont="1" applyFill="1" applyBorder="1" applyAlignment="1">
      <alignment horizontal="right" vertical="center"/>
    </xf>
    <xf numFmtId="0" fontId="4" fillId="2" borderId="12" xfId="0" applyFont="1" applyFill="1" applyBorder="1" applyAlignment="1">
      <alignment horizontal="left" vertical="top"/>
    </xf>
    <xf numFmtId="164" fontId="4" fillId="2" borderId="12" xfId="0" applyNumberFormat="1" applyFont="1" applyFill="1" applyBorder="1" applyAlignment="1">
      <alignment horizontal="right" vertical="top"/>
    </xf>
    <xf numFmtId="165" fontId="4" fillId="2" borderId="12" xfId="0" applyNumberFormat="1" applyFont="1" applyFill="1" applyBorder="1" applyAlignment="1">
      <alignment horizontal="right" vertical="top"/>
    </xf>
    <xf numFmtId="164" fontId="4" fillId="2" borderId="16" xfId="0" applyNumberFormat="1" applyFont="1" applyFill="1" applyBorder="1" applyAlignment="1">
      <alignment horizontal="right" vertical="center"/>
    </xf>
    <xf numFmtId="0" fontId="3" fillId="2" borderId="4" xfId="0" applyFont="1" applyFill="1" applyBorder="1" applyAlignment="1">
      <alignment horizontal="left" vertical="top"/>
    </xf>
    <xf numFmtId="164" fontId="3" fillId="2" borderId="4" xfId="0" applyNumberFormat="1" applyFont="1" applyFill="1" applyBorder="1" applyAlignment="1">
      <alignment horizontal="right" vertical="top"/>
    </xf>
    <xf numFmtId="165" fontId="3" fillId="2" borderId="4" xfId="0" applyNumberFormat="1" applyFont="1" applyFill="1" applyBorder="1" applyAlignment="1">
      <alignment horizontal="right" vertical="top"/>
    </xf>
    <xf numFmtId="164" fontId="3" fillId="2" borderId="4" xfId="0" applyNumberFormat="1" applyFont="1" applyFill="1" applyBorder="1" applyAlignment="1">
      <alignment horizontal="right" vertical="center"/>
    </xf>
    <xf numFmtId="164" fontId="3" fillId="3" borderId="9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top" wrapText="1"/>
    </xf>
    <xf numFmtId="0" fontId="3" fillId="2" borderId="21" xfId="0" applyFont="1" applyFill="1" applyBorder="1" applyAlignment="1">
      <alignment horizontal="center" vertical="top" wrapText="1"/>
    </xf>
    <xf numFmtId="0" fontId="3" fillId="2" borderId="22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left" vertical="top"/>
    </xf>
    <xf numFmtId="0" fontId="1" fillId="0" borderId="1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12010</xdr:colOff>
      <xdr:row>98</xdr:row>
      <xdr:rowOff>1244</xdr:rowOff>
    </xdr:from>
    <xdr:to>
      <xdr:col>16</xdr:col>
      <xdr:colOff>786219</xdr:colOff>
      <xdr:row>98</xdr:row>
      <xdr:rowOff>1043610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5535" y="49188344"/>
          <a:ext cx="783734" cy="104236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766970</xdr:colOff>
      <xdr:row>98</xdr:row>
      <xdr:rowOff>1035326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49187100"/>
          <a:ext cx="776495" cy="1035326"/>
        </a:xfrm>
        <a:prstGeom prst="rect">
          <a:avLst/>
        </a:prstGeom>
      </xdr:spPr>
    </xdr:pic>
    <xdr:clientData/>
  </xdr:twoCellAnchor>
  <xdr:twoCellAnchor editAs="oneCell">
    <xdr:from>
      <xdr:col>16</xdr:col>
      <xdr:colOff>7248</xdr:colOff>
      <xdr:row>230</xdr:row>
      <xdr:rowOff>4660</xdr:rowOff>
    </xdr:from>
    <xdr:to>
      <xdr:col>16</xdr:col>
      <xdr:colOff>812006</xdr:colOff>
      <xdr:row>230</xdr:row>
      <xdr:rowOff>1090372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5059" y="109801699"/>
          <a:ext cx="1085712" cy="814283"/>
        </a:xfrm>
        <a:prstGeom prst="rect">
          <a:avLst/>
        </a:prstGeom>
      </xdr:spPr>
    </xdr:pic>
    <xdr:clientData/>
  </xdr:twoCellAnchor>
  <xdr:twoCellAnchor editAs="oneCell">
    <xdr:from>
      <xdr:col>16</xdr:col>
      <xdr:colOff>8095</xdr:colOff>
      <xdr:row>88</xdr:row>
      <xdr:rowOff>4688</xdr:rowOff>
    </xdr:from>
    <xdr:to>
      <xdr:col>16</xdr:col>
      <xdr:colOff>801460</xdr:colOff>
      <xdr:row>88</xdr:row>
      <xdr:rowOff>1096520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7149" y="43687934"/>
          <a:ext cx="1091832" cy="802890"/>
        </a:xfrm>
        <a:prstGeom prst="rect">
          <a:avLst/>
        </a:prstGeom>
      </xdr:spPr>
    </xdr:pic>
    <xdr:clientData/>
  </xdr:twoCellAnchor>
  <xdr:twoCellAnchor editAs="oneCell">
    <xdr:from>
      <xdr:col>16</xdr:col>
      <xdr:colOff>8136</xdr:colOff>
      <xdr:row>86</xdr:row>
      <xdr:rowOff>128787</xdr:rowOff>
    </xdr:from>
    <xdr:to>
      <xdr:col>16</xdr:col>
      <xdr:colOff>800186</xdr:colOff>
      <xdr:row>87</xdr:row>
      <xdr:rowOff>1043199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4280" y="42557168"/>
          <a:ext cx="1076337" cy="801575"/>
        </a:xfrm>
        <a:prstGeom prst="rect">
          <a:avLst/>
        </a:prstGeom>
      </xdr:spPr>
    </xdr:pic>
    <xdr:clientData/>
  </xdr:twoCellAnchor>
  <xdr:twoCellAnchor editAs="oneCell">
    <xdr:from>
      <xdr:col>16</xdr:col>
      <xdr:colOff>7614</xdr:colOff>
      <xdr:row>234</xdr:row>
      <xdr:rowOff>4291</xdr:rowOff>
    </xdr:from>
    <xdr:to>
      <xdr:col>16</xdr:col>
      <xdr:colOff>806052</xdr:colOff>
      <xdr:row>234</xdr:row>
      <xdr:rowOff>1076132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9200" y="114331455"/>
          <a:ext cx="1071841" cy="80796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273</xdr:row>
      <xdr:rowOff>0</xdr:rowOff>
    </xdr:from>
    <xdr:to>
      <xdr:col>16</xdr:col>
      <xdr:colOff>797298</xdr:colOff>
      <xdr:row>273</xdr:row>
      <xdr:rowOff>1113864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37874375"/>
          <a:ext cx="806823" cy="107576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273</xdr:row>
      <xdr:rowOff>1</xdr:rowOff>
    </xdr:from>
    <xdr:to>
      <xdr:col>17</xdr:col>
      <xdr:colOff>798268</xdr:colOff>
      <xdr:row>273</xdr:row>
      <xdr:rowOff>1115158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37874376"/>
          <a:ext cx="807793" cy="1077057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274</xdr:row>
      <xdr:rowOff>38101</xdr:rowOff>
    </xdr:from>
    <xdr:to>
      <xdr:col>16</xdr:col>
      <xdr:colOff>817318</xdr:colOff>
      <xdr:row>274</xdr:row>
      <xdr:rowOff>1145931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39293601"/>
          <a:ext cx="798268" cy="110783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20042</xdr:colOff>
      <xdr:row>274</xdr:row>
      <xdr:rowOff>24013</xdr:rowOff>
    </xdr:from>
    <xdr:to>
      <xdr:col>17</xdr:col>
      <xdr:colOff>813197</xdr:colOff>
      <xdr:row>274</xdr:row>
      <xdr:rowOff>1132353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91800" y="139437105"/>
          <a:ext cx="1108340" cy="79315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272</xdr:row>
      <xdr:rowOff>1</xdr:rowOff>
    </xdr:from>
    <xdr:to>
      <xdr:col>16</xdr:col>
      <xdr:colOff>803077</xdr:colOff>
      <xdr:row>272</xdr:row>
      <xdr:rowOff>1083469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36769476"/>
          <a:ext cx="812601" cy="10834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272</xdr:row>
      <xdr:rowOff>0</xdr:rowOff>
    </xdr:from>
    <xdr:to>
      <xdr:col>17</xdr:col>
      <xdr:colOff>807542</xdr:colOff>
      <xdr:row>272</xdr:row>
      <xdr:rowOff>1089422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36769475"/>
          <a:ext cx="817067" cy="1089422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</xdr:colOff>
      <xdr:row>271</xdr:row>
      <xdr:rowOff>0</xdr:rowOff>
    </xdr:from>
    <xdr:to>
      <xdr:col>16</xdr:col>
      <xdr:colOff>826228</xdr:colOff>
      <xdr:row>271</xdr:row>
      <xdr:rowOff>1116724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906" y="135626475"/>
          <a:ext cx="833372" cy="111672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271</xdr:row>
      <xdr:rowOff>0</xdr:rowOff>
    </xdr:from>
    <xdr:to>
      <xdr:col>17</xdr:col>
      <xdr:colOff>837870</xdr:colOff>
      <xdr:row>271</xdr:row>
      <xdr:rowOff>1113768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35626475"/>
          <a:ext cx="847395" cy="112329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100</xdr:row>
      <xdr:rowOff>0</xdr:rowOff>
    </xdr:from>
    <xdr:to>
      <xdr:col>16</xdr:col>
      <xdr:colOff>803384</xdr:colOff>
      <xdr:row>100</xdr:row>
      <xdr:rowOff>1083879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51377850"/>
          <a:ext cx="812909" cy="1083879"/>
        </a:xfrm>
        <a:prstGeom prst="rect">
          <a:avLst/>
        </a:prstGeom>
      </xdr:spPr>
    </xdr:pic>
    <xdr:clientData/>
  </xdr:twoCellAnchor>
  <xdr:twoCellAnchor editAs="oneCell">
    <xdr:from>
      <xdr:col>17</xdr:col>
      <xdr:colOff>4710</xdr:colOff>
      <xdr:row>100</xdr:row>
      <xdr:rowOff>5319</xdr:rowOff>
    </xdr:from>
    <xdr:to>
      <xdr:col>17</xdr:col>
      <xdr:colOff>794940</xdr:colOff>
      <xdr:row>100</xdr:row>
      <xdr:rowOff>1087858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54568" y="51524561"/>
          <a:ext cx="1082539" cy="799755"/>
        </a:xfrm>
        <a:prstGeom prst="rect">
          <a:avLst/>
        </a:prstGeom>
      </xdr:spPr>
    </xdr:pic>
    <xdr:clientData/>
  </xdr:twoCellAnchor>
  <xdr:twoCellAnchor editAs="oneCell">
    <xdr:from>
      <xdr:col>16</xdr:col>
      <xdr:colOff>4654</xdr:colOff>
      <xdr:row>162</xdr:row>
      <xdr:rowOff>1232</xdr:rowOff>
    </xdr:from>
    <xdr:to>
      <xdr:col>16</xdr:col>
      <xdr:colOff>810453</xdr:colOff>
      <xdr:row>162</xdr:row>
      <xdr:rowOff>1107068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2923" y="70631488"/>
          <a:ext cx="1105836" cy="815324"/>
        </a:xfrm>
        <a:prstGeom prst="rect">
          <a:avLst/>
        </a:prstGeom>
      </xdr:spPr>
    </xdr:pic>
    <xdr:clientData/>
  </xdr:twoCellAnchor>
  <xdr:twoCellAnchor editAs="oneCell">
    <xdr:from>
      <xdr:col>17</xdr:col>
      <xdr:colOff>4676</xdr:colOff>
      <xdr:row>162</xdr:row>
      <xdr:rowOff>9978</xdr:rowOff>
    </xdr:from>
    <xdr:to>
      <xdr:col>17</xdr:col>
      <xdr:colOff>825745</xdr:colOff>
      <xdr:row>162</xdr:row>
      <xdr:rowOff>1107155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062634" y="70628270"/>
          <a:ext cx="1097177" cy="83059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165</xdr:row>
      <xdr:rowOff>0</xdr:rowOff>
    </xdr:from>
    <xdr:to>
      <xdr:col>16</xdr:col>
      <xdr:colOff>838200</xdr:colOff>
      <xdr:row>165</xdr:row>
      <xdr:rowOff>1116910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72885300"/>
          <a:ext cx="847725" cy="112643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187</xdr:row>
      <xdr:rowOff>1</xdr:rowOff>
    </xdr:from>
    <xdr:to>
      <xdr:col>16</xdr:col>
      <xdr:colOff>833071</xdr:colOff>
      <xdr:row>187</xdr:row>
      <xdr:rowOff>1123461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84553426"/>
          <a:ext cx="842595" cy="1123460"/>
        </a:xfrm>
        <a:prstGeom prst="rect">
          <a:avLst/>
        </a:prstGeom>
      </xdr:spPr>
    </xdr:pic>
    <xdr:clientData/>
  </xdr:twoCellAnchor>
  <xdr:twoCellAnchor editAs="oneCell">
    <xdr:from>
      <xdr:col>16</xdr:col>
      <xdr:colOff>1220</xdr:colOff>
      <xdr:row>199</xdr:row>
      <xdr:rowOff>6840</xdr:rowOff>
    </xdr:from>
    <xdr:to>
      <xdr:col>16</xdr:col>
      <xdr:colOff>833070</xdr:colOff>
      <xdr:row>200</xdr:row>
      <xdr:rowOff>584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35160" y="91937425"/>
          <a:ext cx="1127219" cy="83185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199</xdr:row>
      <xdr:rowOff>0</xdr:rowOff>
    </xdr:from>
    <xdr:to>
      <xdr:col>17</xdr:col>
      <xdr:colOff>833072</xdr:colOff>
      <xdr:row>199</xdr:row>
      <xdr:rowOff>1113936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1" y="91592400"/>
          <a:ext cx="842596" cy="11234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833071</xdr:colOff>
      <xdr:row>48</xdr:row>
      <xdr:rowOff>1113936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23488650"/>
          <a:ext cx="842596" cy="11234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</xdr:row>
      <xdr:rowOff>0</xdr:rowOff>
    </xdr:from>
    <xdr:to>
      <xdr:col>16</xdr:col>
      <xdr:colOff>825744</xdr:colOff>
      <xdr:row>36</xdr:row>
      <xdr:rowOff>1113692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7564100"/>
          <a:ext cx="835269" cy="111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173</xdr:row>
      <xdr:rowOff>0</xdr:rowOff>
    </xdr:from>
    <xdr:to>
      <xdr:col>16</xdr:col>
      <xdr:colOff>825744</xdr:colOff>
      <xdr:row>173</xdr:row>
      <xdr:rowOff>1113691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76247625"/>
          <a:ext cx="835268" cy="11136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151</xdr:row>
      <xdr:rowOff>0</xdr:rowOff>
    </xdr:from>
    <xdr:to>
      <xdr:col>16</xdr:col>
      <xdr:colOff>833071</xdr:colOff>
      <xdr:row>151</xdr:row>
      <xdr:rowOff>1123461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64712850"/>
          <a:ext cx="842596" cy="1123461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151</xdr:row>
      <xdr:rowOff>0</xdr:rowOff>
    </xdr:from>
    <xdr:to>
      <xdr:col>17</xdr:col>
      <xdr:colOff>833072</xdr:colOff>
      <xdr:row>151</xdr:row>
      <xdr:rowOff>1123461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1" y="64712850"/>
          <a:ext cx="842596" cy="112346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175</xdr:row>
      <xdr:rowOff>0</xdr:rowOff>
    </xdr:from>
    <xdr:to>
      <xdr:col>16</xdr:col>
      <xdr:colOff>831239</xdr:colOff>
      <xdr:row>175</xdr:row>
      <xdr:rowOff>1121019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77543025"/>
          <a:ext cx="840764" cy="11210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225</xdr:row>
      <xdr:rowOff>0</xdr:rowOff>
    </xdr:from>
    <xdr:to>
      <xdr:col>16</xdr:col>
      <xdr:colOff>825744</xdr:colOff>
      <xdr:row>225</xdr:row>
      <xdr:rowOff>1113692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05832275"/>
          <a:ext cx="835269" cy="111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5494</xdr:colOff>
      <xdr:row>216</xdr:row>
      <xdr:rowOff>1830</xdr:rowOff>
    </xdr:from>
    <xdr:to>
      <xdr:col>16</xdr:col>
      <xdr:colOff>825743</xdr:colOff>
      <xdr:row>216</xdr:row>
      <xdr:rowOff>1108196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0723" y="101457551"/>
          <a:ext cx="1106366" cy="829774"/>
        </a:xfrm>
        <a:prstGeom prst="rect">
          <a:avLst/>
        </a:prstGeom>
      </xdr:spPr>
    </xdr:pic>
    <xdr:clientData/>
  </xdr:twoCellAnchor>
  <xdr:twoCellAnchor editAs="oneCell">
    <xdr:from>
      <xdr:col>16</xdr:col>
      <xdr:colOff>915</xdr:colOff>
      <xdr:row>52</xdr:row>
      <xdr:rowOff>6413</xdr:rowOff>
    </xdr:from>
    <xdr:to>
      <xdr:col>16</xdr:col>
      <xdr:colOff>833070</xdr:colOff>
      <xdr:row>52</xdr:row>
      <xdr:rowOff>1128653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4160" y="26216618"/>
          <a:ext cx="1122240" cy="841680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177</xdr:row>
      <xdr:rowOff>1</xdr:rowOff>
    </xdr:from>
    <xdr:to>
      <xdr:col>16</xdr:col>
      <xdr:colOff>831240</xdr:colOff>
      <xdr:row>177</xdr:row>
      <xdr:rowOff>1111494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78847951"/>
          <a:ext cx="840764" cy="112101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183</xdr:row>
      <xdr:rowOff>7326</xdr:rowOff>
    </xdr:from>
    <xdr:to>
      <xdr:col>16</xdr:col>
      <xdr:colOff>831239</xdr:colOff>
      <xdr:row>183</xdr:row>
      <xdr:rowOff>1118820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03397" y="81995779"/>
          <a:ext cx="1121019" cy="840764"/>
        </a:xfrm>
        <a:prstGeom prst="rect">
          <a:avLst/>
        </a:prstGeom>
      </xdr:spPr>
    </xdr:pic>
    <xdr:clientData/>
  </xdr:twoCellAnchor>
  <xdr:twoCellAnchor editAs="oneCell">
    <xdr:from>
      <xdr:col>15</xdr:col>
      <xdr:colOff>290635</xdr:colOff>
      <xdr:row>40</xdr:row>
      <xdr:rowOff>2444</xdr:rowOff>
    </xdr:from>
    <xdr:to>
      <xdr:col>16</xdr:col>
      <xdr:colOff>832462</xdr:colOff>
      <xdr:row>40</xdr:row>
      <xdr:rowOff>1118824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99246" y="20306508"/>
          <a:ext cx="1125905" cy="846627"/>
        </a:xfrm>
        <a:prstGeom prst="rect">
          <a:avLst/>
        </a:prstGeom>
      </xdr:spPr>
    </xdr:pic>
    <xdr:clientData/>
  </xdr:twoCellAnchor>
  <xdr:twoCellAnchor editAs="oneCell">
    <xdr:from>
      <xdr:col>16</xdr:col>
      <xdr:colOff>4579</xdr:colOff>
      <xdr:row>22</xdr:row>
      <xdr:rowOff>10074</xdr:rowOff>
    </xdr:from>
    <xdr:to>
      <xdr:col>16</xdr:col>
      <xdr:colOff>833757</xdr:colOff>
      <xdr:row>22</xdr:row>
      <xdr:rowOff>1128345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8320" y="12389483"/>
          <a:ext cx="1118271" cy="83870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101</xdr:row>
      <xdr:rowOff>1</xdr:rowOff>
    </xdr:from>
    <xdr:to>
      <xdr:col>16</xdr:col>
      <xdr:colOff>825744</xdr:colOff>
      <xdr:row>101</xdr:row>
      <xdr:rowOff>1113693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52492276"/>
          <a:ext cx="835269" cy="1113692"/>
        </a:xfrm>
        <a:prstGeom prst="rect">
          <a:avLst/>
        </a:prstGeom>
      </xdr:spPr>
    </xdr:pic>
    <xdr:clientData/>
  </xdr:twoCellAnchor>
  <xdr:twoCellAnchor editAs="oneCell">
    <xdr:from>
      <xdr:col>16</xdr:col>
      <xdr:colOff>13074</xdr:colOff>
      <xdr:row>155</xdr:row>
      <xdr:rowOff>132602</xdr:rowOff>
    </xdr:from>
    <xdr:to>
      <xdr:col>16</xdr:col>
      <xdr:colOff>828583</xdr:colOff>
      <xdr:row>156</xdr:row>
      <xdr:rowOff>1075767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6571" y="67604855"/>
          <a:ext cx="1105090" cy="825034"/>
        </a:xfrm>
        <a:prstGeom prst="rect">
          <a:avLst/>
        </a:prstGeom>
      </xdr:spPr>
    </xdr:pic>
    <xdr:clientData/>
  </xdr:twoCellAnchor>
  <xdr:twoCellAnchor editAs="oneCell">
    <xdr:from>
      <xdr:col>16</xdr:col>
      <xdr:colOff>7470</xdr:colOff>
      <xdr:row>163</xdr:row>
      <xdr:rowOff>8610</xdr:rowOff>
    </xdr:from>
    <xdr:to>
      <xdr:col>16</xdr:col>
      <xdr:colOff>810453</xdr:colOff>
      <xdr:row>163</xdr:row>
      <xdr:rowOff>1100816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1146" y="71747884"/>
          <a:ext cx="1092206" cy="812508"/>
        </a:xfrm>
        <a:prstGeom prst="rect">
          <a:avLst/>
        </a:prstGeom>
      </xdr:spPr>
    </xdr:pic>
    <xdr:clientData/>
  </xdr:twoCellAnchor>
  <xdr:twoCellAnchor editAs="oneCell">
    <xdr:from>
      <xdr:col>15</xdr:col>
      <xdr:colOff>295464</xdr:colOff>
      <xdr:row>166</xdr:row>
      <xdr:rowOff>10053</xdr:rowOff>
    </xdr:from>
    <xdr:to>
      <xdr:col>16</xdr:col>
      <xdr:colOff>847184</xdr:colOff>
      <xdr:row>167</xdr:row>
      <xdr:rowOff>6786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2107" y="74170435"/>
          <a:ext cx="1139733" cy="85652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192</xdr:row>
      <xdr:rowOff>0</xdr:rowOff>
    </xdr:from>
    <xdr:to>
      <xdr:col>16</xdr:col>
      <xdr:colOff>832944</xdr:colOff>
      <xdr:row>193</xdr:row>
      <xdr:rowOff>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343525" y="87391875"/>
          <a:ext cx="842469" cy="112395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</xdr:row>
      <xdr:rowOff>0</xdr:rowOff>
    </xdr:from>
    <xdr:to>
      <xdr:col>16</xdr:col>
      <xdr:colOff>827018</xdr:colOff>
      <xdr:row>80</xdr:row>
      <xdr:rowOff>1115391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38347650"/>
          <a:ext cx="836543" cy="1115391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63</xdr:row>
      <xdr:rowOff>0</xdr:rowOff>
    </xdr:from>
    <xdr:to>
      <xdr:col>16</xdr:col>
      <xdr:colOff>829090</xdr:colOff>
      <xdr:row>63</xdr:row>
      <xdr:rowOff>1118152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31480125"/>
          <a:ext cx="838614" cy="1118152"/>
        </a:xfrm>
        <a:prstGeom prst="rect">
          <a:avLst/>
        </a:prstGeom>
      </xdr:spPr>
    </xdr:pic>
    <xdr:clientData/>
  </xdr:twoCellAnchor>
  <xdr:twoCellAnchor editAs="oneCell">
    <xdr:from>
      <xdr:col>15</xdr:col>
      <xdr:colOff>295067</xdr:colOff>
      <xdr:row>154</xdr:row>
      <xdr:rowOff>11391</xdr:rowOff>
    </xdr:from>
    <xdr:to>
      <xdr:col>16</xdr:col>
      <xdr:colOff>827017</xdr:colOff>
      <xdr:row>154</xdr:row>
      <xdr:rowOff>1111872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1926" y="66322957"/>
          <a:ext cx="1119531" cy="836750"/>
        </a:xfrm>
        <a:prstGeom prst="rect">
          <a:avLst/>
        </a:prstGeom>
      </xdr:spPr>
    </xdr:pic>
    <xdr:clientData/>
  </xdr:twoCellAnchor>
  <xdr:twoCellAnchor editAs="oneCell">
    <xdr:from>
      <xdr:col>16</xdr:col>
      <xdr:colOff>11389</xdr:colOff>
      <xdr:row>88</xdr:row>
      <xdr:rowOff>1123332</xdr:rowOff>
    </xdr:from>
    <xdr:to>
      <xdr:col>16</xdr:col>
      <xdr:colOff>811748</xdr:colOff>
      <xdr:row>90</xdr:row>
      <xdr:rowOff>28994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21175" y="44795846"/>
          <a:ext cx="1077362" cy="80988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99</xdr:row>
      <xdr:rowOff>1</xdr:rowOff>
    </xdr:from>
    <xdr:to>
      <xdr:col>16</xdr:col>
      <xdr:colOff>810453</xdr:colOff>
      <xdr:row>99</xdr:row>
      <xdr:rowOff>1093305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50263426"/>
          <a:ext cx="819978" cy="1093304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14</xdr:row>
      <xdr:rowOff>0</xdr:rowOff>
    </xdr:from>
    <xdr:to>
      <xdr:col>16</xdr:col>
      <xdr:colOff>827018</xdr:colOff>
      <xdr:row>14</xdr:row>
      <xdr:rowOff>1115389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4391025"/>
          <a:ext cx="836542" cy="111538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</xdr:row>
      <xdr:rowOff>1</xdr:rowOff>
    </xdr:from>
    <xdr:to>
      <xdr:col>16</xdr:col>
      <xdr:colOff>818736</xdr:colOff>
      <xdr:row>16</xdr:row>
      <xdr:rowOff>1104349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5695951"/>
          <a:ext cx="828261" cy="1104348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17</xdr:row>
      <xdr:rowOff>0</xdr:rowOff>
    </xdr:from>
    <xdr:to>
      <xdr:col>16</xdr:col>
      <xdr:colOff>822879</xdr:colOff>
      <xdr:row>17</xdr:row>
      <xdr:rowOff>1109870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343526" y="6810375"/>
          <a:ext cx="832403" cy="1109870"/>
        </a:xfrm>
        <a:prstGeom prst="rect">
          <a:avLst/>
        </a:prstGeom>
      </xdr:spPr>
    </xdr:pic>
    <xdr:clientData/>
  </xdr:twoCellAnchor>
  <xdr:twoCellAnchor editAs="oneCell">
    <xdr:from>
      <xdr:col>16</xdr:col>
      <xdr:colOff>11045</xdr:colOff>
      <xdr:row>17</xdr:row>
      <xdr:rowOff>1123676</xdr:rowOff>
    </xdr:from>
    <xdr:to>
      <xdr:col>17</xdr:col>
      <xdr:colOff>354586</xdr:colOff>
      <xdr:row>18</xdr:row>
      <xdr:rowOff>902805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508188" y="7780433"/>
          <a:ext cx="903079" cy="121031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58</xdr:row>
      <xdr:rowOff>0</xdr:rowOff>
    </xdr:from>
    <xdr:to>
      <xdr:col>17</xdr:col>
      <xdr:colOff>346627</xdr:colOff>
      <xdr:row>58</xdr:row>
      <xdr:rowOff>900734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29832300"/>
          <a:ext cx="1203877" cy="900734"/>
        </a:xfrm>
        <a:prstGeom prst="rect">
          <a:avLst/>
        </a:prstGeom>
      </xdr:spPr>
    </xdr:pic>
    <xdr:clientData/>
  </xdr:twoCellAnchor>
  <xdr:twoCellAnchor editAs="oneCell">
    <xdr:from>
      <xdr:col>16</xdr:col>
      <xdr:colOff>7949</xdr:colOff>
      <xdr:row>202</xdr:row>
      <xdr:rowOff>6333</xdr:rowOff>
    </xdr:from>
    <xdr:to>
      <xdr:col>16</xdr:col>
      <xdr:colOff>825649</xdr:colOff>
      <xdr:row>202</xdr:row>
      <xdr:rowOff>1108154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4176" y="95145981"/>
          <a:ext cx="1101821" cy="827225"/>
        </a:xfrm>
        <a:prstGeom prst="rect">
          <a:avLst/>
        </a:prstGeom>
      </xdr:spPr>
    </xdr:pic>
    <xdr:clientData/>
  </xdr:twoCellAnchor>
  <xdr:twoCellAnchor editAs="oneCell">
    <xdr:from>
      <xdr:col>16</xdr:col>
      <xdr:colOff>9240</xdr:colOff>
      <xdr:row>63</xdr:row>
      <xdr:rowOff>1141089</xdr:rowOff>
    </xdr:from>
    <xdr:to>
      <xdr:col>16</xdr:col>
      <xdr:colOff>833071</xdr:colOff>
      <xdr:row>64</xdr:row>
      <xdr:rowOff>1100434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8270" y="32755709"/>
          <a:ext cx="1102345" cy="833356"/>
        </a:xfrm>
        <a:prstGeom prst="rect">
          <a:avLst/>
        </a:prstGeom>
      </xdr:spPr>
    </xdr:pic>
    <xdr:clientData/>
  </xdr:twoCellAnchor>
  <xdr:twoCellAnchor editAs="oneCell">
    <xdr:from>
      <xdr:col>16</xdr:col>
      <xdr:colOff>6411</xdr:colOff>
      <xdr:row>65</xdr:row>
      <xdr:rowOff>917</xdr:rowOff>
    </xdr:from>
    <xdr:to>
      <xdr:col>16</xdr:col>
      <xdr:colOff>834551</xdr:colOff>
      <xdr:row>65</xdr:row>
      <xdr:rowOff>1116724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0865" y="33887063"/>
          <a:ext cx="1115807" cy="837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215</xdr:row>
      <xdr:rowOff>0</xdr:rowOff>
    </xdr:from>
    <xdr:to>
      <xdr:col>16</xdr:col>
      <xdr:colOff>823092</xdr:colOff>
      <xdr:row>215</xdr:row>
      <xdr:rowOff>1110155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00193475"/>
          <a:ext cx="832616" cy="111015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270</xdr:row>
      <xdr:rowOff>1</xdr:rowOff>
    </xdr:from>
    <xdr:to>
      <xdr:col>16</xdr:col>
      <xdr:colOff>831304</xdr:colOff>
      <xdr:row>270</xdr:row>
      <xdr:rowOff>1121105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34483476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38101</xdr:colOff>
      <xdr:row>270</xdr:row>
      <xdr:rowOff>19051</xdr:rowOff>
    </xdr:from>
    <xdr:to>
      <xdr:col>18</xdr:col>
      <xdr:colOff>18722</xdr:colOff>
      <xdr:row>271</xdr:row>
      <xdr:rowOff>5912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1" y="134740651"/>
          <a:ext cx="837871" cy="1129861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126</xdr:row>
      <xdr:rowOff>0</xdr:rowOff>
    </xdr:from>
    <xdr:to>
      <xdr:col>16</xdr:col>
      <xdr:colOff>823092</xdr:colOff>
      <xdr:row>126</xdr:row>
      <xdr:rowOff>1110155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58559700"/>
          <a:ext cx="832616" cy="111015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160</xdr:row>
      <xdr:rowOff>1</xdr:rowOff>
    </xdr:from>
    <xdr:to>
      <xdr:col>16</xdr:col>
      <xdr:colOff>832944</xdr:colOff>
      <xdr:row>160</xdr:row>
      <xdr:rowOff>1123293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69189601"/>
          <a:ext cx="842469" cy="1123292"/>
        </a:xfrm>
        <a:prstGeom prst="rect">
          <a:avLst/>
        </a:prstGeom>
      </xdr:spPr>
    </xdr:pic>
    <xdr:clientData/>
  </xdr:twoCellAnchor>
  <xdr:twoCellAnchor editAs="oneCell">
    <xdr:from>
      <xdr:col>16</xdr:col>
      <xdr:colOff>5747</xdr:colOff>
      <xdr:row>190</xdr:row>
      <xdr:rowOff>822</xdr:rowOff>
    </xdr:from>
    <xdr:to>
      <xdr:col>16</xdr:col>
      <xdr:colOff>828222</xdr:colOff>
      <xdr:row>190</xdr:row>
      <xdr:rowOff>1110155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0605" y="86235964"/>
          <a:ext cx="1109333" cy="83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150</xdr:row>
      <xdr:rowOff>0</xdr:rowOff>
    </xdr:from>
    <xdr:to>
      <xdr:col>16</xdr:col>
      <xdr:colOff>823091</xdr:colOff>
      <xdr:row>150</xdr:row>
      <xdr:rowOff>1110155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63579375"/>
          <a:ext cx="832616" cy="1110155"/>
        </a:xfrm>
        <a:prstGeom prst="rect">
          <a:avLst/>
        </a:prstGeom>
      </xdr:spPr>
    </xdr:pic>
    <xdr:clientData/>
  </xdr:twoCellAnchor>
  <xdr:twoCellAnchor editAs="oneCell">
    <xdr:from>
      <xdr:col>16</xdr:col>
      <xdr:colOff>8212</xdr:colOff>
      <xdr:row>83</xdr:row>
      <xdr:rowOff>4928</xdr:rowOff>
    </xdr:from>
    <xdr:to>
      <xdr:col>16</xdr:col>
      <xdr:colOff>831303</xdr:colOff>
      <xdr:row>83</xdr:row>
      <xdr:rowOff>1115083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2967" y="39939148"/>
          <a:ext cx="1110155" cy="832616"/>
        </a:xfrm>
        <a:prstGeom prst="rect">
          <a:avLst/>
        </a:prstGeom>
      </xdr:spPr>
    </xdr:pic>
    <xdr:clientData/>
  </xdr:twoCellAnchor>
  <xdr:twoCellAnchor editAs="oneCell">
    <xdr:from>
      <xdr:col>16</xdr:col>
      <xdr:colOff>15326</xdr:colOff>
      <xdr:row>19</xdr:row>
      <xdr:rowOff>4379</xdr:rowOff>
    </xdr:from>
    <xdr:to>
      <xdr:col>16</xdr:col>
      <xdr:colOff>830206</xdr:colOff>
      <xdr:row>19</xdr:row>
      <xdr:rowOff>1103586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21450" y="8980980"/>
          <a:ext cx="1099207" cy="824405"/>
        </a:xfrm>
        <a:prstGeom prst="rect">
          <a:avLst/>
        </a:prstGeom>
      </xdr:spPr>
    </xdr:pic>
    <xdr:clientData/>
  </xdr:twoCellAnchor>
  <xdr:twoCellAnchor editAs="oneCell">
    <xdr:from>
      <xdr:col>16</xdr:col>
      <xdr:colOff>4925</xdr:colOff>
      <xdr:row>123</xdr:row>
      <xdr:rowOff>8211</xdr:rowOff>
    </xdr:from>
    <xdr:to>
      <xdr:col>16</xdr:col>
      <xdr:colOff>824733</xdr:colOff>
      <xdr:row>123</xdr:row>
      <xdr:rowOff>1113988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0228" y="57239283"/>
          <a:ext cx="1105777" cy="829333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240</xdr:row>
      <xdr:rowOff>131379</xdr:rowOff>
    </xdr:from>
    <xdr:to>
      <xdr:col>16</xdr:col>
      <xdr:colOff>831304</xdr:colOff>
      <xdr:row>241</xdr:row>
      <xdr:rowOff>1098690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20184479"/>
          <a:ext cx="840828" cy="1129236"/>
        </a:xfrm>
        <a:prstGeom prst="rect">
          <a:avLst/>
        </a:prstGeom>
      </xdr:spPr>
    </xdr:pic>
    <xdr:clientData/>
  </xdr:twoCellAnchor>
  <xdr:twoCellAnchor editAs="oneCell">
    <xdr:from>
      <xdr:col>16</xdr:col>
      <xdr:colOff>6569</xdr:colOff>
      <xdr:row>33</xdr:row>
      <xdr:rowOff>6570</xdr:rowOff>
    </xdr:from>
    <xdr:to>
      <xdr:col>16</xdr:col>
      <xdr:colOff>824732</xdr:colOff>
      <xdr:row>33</xdr:row>
      <xdr:rowOff>1110154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2146" y="16260818"/>
          <a:ext cx="1103584" cy="827688"/>
        </a:xfrm>
        <a:prstGeom prst="rect">
          <a:avLst/>
        </a:prstGeom>
      </xdr:spPr>
    </xdr:pic>
    <xdr:clientData/>
  </xdr:twoCellAnchor>
  <xdr:twoCellAnchor editAs="oneCell">
    <xdr:from>
      <xdr:col>16</xdr:col>
      <xdr:colOff>5749</xdr:colOff>
      <xdr:row>224</xdr:row>
      <xdr:rowOff>7391</xdr:rowOff>
    </xdr:from>
    <xdr:to>
      <xdr:col>16</xdr:col>
      <xdr:colOff>833151</xdr:colOff>
      <xdr:row>224</xdr:row>
      <xdr:rowOff>1123294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9786" y="104826629"/>
          <a:ext cx="1115903" cy="836927"/>
        </a:xfrm>
        <a:prstGeom prst="rect">
          <a:avLst/>
        </a:prstGeom>
      </xdr:spPr>
    </xdr:pic>
    <xdr:clientData/>
  </xdr:twoCellAnchor>
  <xdr:twoCellAnchor editAs="oneCell">
    <xdr:from>
      <xdr:col>16</xdr:col>
      <xdr:colOff>2464</xdr:colOff>
      <xdr:row>13</xdr:row>
      <xdr:rowOff>4107</xdr:rowOff>
    </xdr:from>
    <xdr:to>
      <xdr:col>16</xdr:col>
      <xdr:colOff>831302</xdr:colOff>
      <xdr:row>13</xdr:row>
      <xdr:rowOff>1121924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6262" y="3382334"/>
          <a:ext cx="1117817" cy="838363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21</xdr:row>
      <xdr:rowOff>1</xdr:rowOff>
    </xdr:from>
    <xdr:to>
      <xdr:col>16</xdr:col>
      <xdr:colOff>831303</xdr:colOff>
      <xdr:row>21</xdr:row>
      <xdr:rowOff>1121103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1096626"/>
          <a:ext cx="840827" cy="1121102"/>
        </a:xfrm>
        <a:prstGeom prst="rect">
          <a:avLst/>
        </a:prstGeom>
      </xdr:spPr>
    </xdr:pic>
    <xdr:clientData/>
  </xdr:twoCellAnchor>
  <xdr:twoCellAnchor editAs="oneCell">
    <xdr:from>
      <xdr:col>16</xdr:col>
      <xdr:colOff>4378</xdr:colOff>
      <xdr:row>194</xdr:row>
      <xdr:rowOff>2191</xdr:rowOff>
    </xdr:from>
    <xdr:to>
      <xdr:col>16</xdr:col>
      <xdr:colOff>831302</xdr:colOff>
      <xdr:row>194</xdr:row>
      <xdr:rowOff>1117456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8495" y="88819349"/>
          <a:ext cx="1115265" cy="836449"/>
        </a:xfrm>
        <a:prstGeom prst="rect">
          <a:avLst/>
        </a:prstGeom>
      </xdr:spPr>
    </xdr:pic>
    <xdr:clientData/>
  </xdr:twoCellAnchor>
  <xdr:twoCellAnchor editAs="oneCell">
    <xdr:from>
      <xdr:col>16</xdr:col>
      <xdr:colOff>4381</xdr:colOff>
      <xdr:row>249</xdr:row>
      <xdr:rowOff>8759</xdr:rowOff>
    </xdr:from>
    <xdr:to>
      <xdr:col>17</xdr:col>
      <xdr:colOff>268561</xdr:colOff>
      <xdr:row>249</xdr:row>
      <xdr:rowOff>849586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88207" y="123131483"/>
          <a:ext cx="840827" cy="1121430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250</xdr:row>
      <xdr:rowOff>0</xdr:rowOff>
    </xdr:from>
    <xdr:to>
      <xdr:col>17</xdr:col>
      <xdr:colOff>259803</xdr:colOff>
      <xdr:row>250</xdr:row>
      <xdr:rowOff>837543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24129800"/>
          <a:ext cx="1117052" cy="83754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248</xdr:row>
      <xdr:rowOff>0</xdr:rowOff>
    </xdr:from>
    <xdr:to>
      <xdr:col>17</xdr:col>
      <xdr:colOff>266371</xdr:colOff>
      <xdr:row>248</xdr:row>
      <xdr:rowOff>842469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22415300"/>
          <a:ext cx="1123621" cy="84246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251</xdr:row>
      <xdr:rowOff>0</xdr:rowOff>
    </xdr:from>
    <xdr:to>
      <xdr:col>17</xdr:col>
      <xdr:colOff>259802</xdr:colOff>
      <xdr:row>251</xdr:row>
      <xdr:rowOff>837543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343525" y="124987050"/>
          <a:ext cx="1117052" cy="83754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252</xdr:row>
      <xdr:rowOff>1</xdr:rowOff>
    </xdr:from>
    <xdr:to>
      <xdr:col>17</xdr:col>
      <xdr:colOff>264182</xdr:colOff>
      <xdr:row>252</xdr:row>
      <xdr:rowOff>840829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25844301"/>
          <a:ext cx="1121432" cy="840828"/>
        </a:xfrm>
        <a:prstGeom prst="rect">
          <a:avLst/>
        </a:prstGeom>
      </xdr:spPr>
    </xdr:pic>
    <xdr:clientData/>
  </xdr:twoCellAnchor>
  <xdr:twoCellAnchor editAs="oneCell">
    <xdr:from>
      <xdr:col>16</xdr:col>
      <xdr:colOff>7666</xdr:colOff>
      <xdr:row>253</xdr:row>
      <xdr:rowOff>5474</xdr:rowOff>
    </xdr:from>
    <xdr:to>
      <xdr:col>17</xdr:col>
      <xdr:colOff>266374</xdr:colOff>
      <xdr:row>253</xdr:row>
      <xdr:rowOff>842197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90808" y="126567407"/>
          <a:ext cx="836723" cy="1115958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39</xdr:row>
      <xdr:rowOff>0</xdr:rowOff>
    </xdr:from>
    <xdr:to>
      <xdr:col>16</xdr:col>
      <xdr:colOff>832946</xdr:colOff>
      <xdr:row>39</xdr:row>
      <xdr:rowOff>1123293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9021425"/>
          <a:ext cx="842470" cy="1123293"/>
        </a:xfrm>
        <a:prstGeom prst="rect">
          <a:avLst/>
        </a:prstGeom>
      </xdr:spPr>
    </xdr:pic>
    <xdr:clientData/>
  </xdr:twoCellAnchor>
  <xdr:twoCellAnchor editAs="oneCell">
    <xdr:from>
      <xdr:col>15</xdr:col>
      <xdr:colOff>293414</xdr:colOff>
      <xdr:row>20</xdr:row>
      <xdr:rowOff>8759</xdr:rowOff>
    </xdr:from>
    <xdr:to>
      <xdr:col>16</xdr:col>
      <xdr:colOff>829114</xdr:colOff>
      <xdr:row>20</xdr:row>
      <xdr:rowOff>1129863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1362" y="10102686"/>
          <a:ext cx="1121104" cy="840500"/>
        </a:xfrm>
        <a:prstGeom prst="rect">
          <a:avLst/>
        </a:prstGeom>
      </xdr:spPr>
    </xdr:pic>
    <xdr:clientData/>
  </xdr:twoCellAnchor>
  <xdr:twoCellAnchor editAs="oneCell">
    <xdr:from>
      <xdr:col>15</xdr:col>
      <xdr:colOff>293414</xdr:colOff>
      <xdr:row>10</xdr:row>
      <xdr:rowOff>24527</xdr:rowOff>
    </xdr:from>
    <xdr:to>
      <xdr:col>16</xdr:col>
      <xdr:colOff>822051</xdr:colOff>
      <xdr:row>11</xdr:row>
      <xdr:rowOff>11826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36095" y="2063671"/>
          <a:ext cx="1111249" cy="823912"/>
        </a:xfrm>
        <a:prstGeom prst="rect">
          <a:avLst/>
        </a:prstGeom>
      </xdr:spPr>
    </xdr:pic>
    <xdr:clientData/>
  </xdr:twoCellAnchor>
  <xdr:twoCellAnchor editAs="oneCell">
    <xdr:from>
      <xdr:col>16</xdr:col>
      <xdr:colOff>1644</xdr:colOff>
      <xdr:row>49</xdr:row>
      <xdr:rowOff>129328</xdr:rowOff>
    </xdr:from>
    <xdr:to>
      <xdr:col>16</xdr:col>
      <xdr:colOff>829662</xdr:colOff>
      <xdr:row>50</xdr:row>
      <xdr:rowOff>1090619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2333" y="24894289"/>
          <a:ext cx="1123216" cy="837543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235</xdr:row>
      <xdr:rowOff>1</xdr:rowOff>
    </xdr:from>
    <xdr:to>
      <xdr:col>16</xdr:col>
      <xdr:colOff>825401</xdr:colOff>
      <xdr:row>235</xdr:row>
      <xdr:rowOff>1113234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15290601"/>
          <a:ext cx="834925" cy="1113233"/>
        </a:xfrm>
        <a:prstGeom prst="rect">
          <a:avLst/>
        </a:prstGeom>
      </xdr:spPr>
    </xdr:pic>
    <xdr:clientData/>
  </xdr:twoCellAnchor>
  <xdr:twoCellAnchor editAs="oneCell">
    <xdr:from>
      <xdr:col>15</xdr:col>
      <xdr:colOff>297656</xdr:colOff>
      <xdr:row>184</xdr:row>
      <xdr:rowOff>1</xdr:rowOff>
    </xdr:from>
    <xdr:to>
      <xdr:col>16</xdr:col>
      <xdr:colOff>829866</xdr:colOff>
      <xdr:row>184</xdr:row>
      <xdr:rowOff>1119189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906" y="83010376"/>
          <a:ext cx="837010" cy="1119188"/>
        </a:xfrm>
        <a:prstGeom prst="rect">
          <a:avLst/>
        </a:prstGeom>
      </xdr:spPr>
    </xdr:pic>
    <xdr:clientData/>
  </xdr:twoCellAnchor>
  <xdr:twoCellAnchor editAs="oneCell">
    <xdr:from>
      <xdr:col>16</xdr:col>
      <xdr:colOff>3863</xdr:colOff>
      <xdr:row>43</xdr:row>
      <xdr:rowOff>4760</xdr:rowOff>
    </xdr:from>
    <xdr:to>
      <xdr:col>16</xdr:col>
      <xdr:colOff>825772</xdr:colOff>
      <xdr:row>43</xdr:row>
      <xdr:rowOff>1110155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0407" y="21773016"/>
          <a:ext cx="1105395" cy="83143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233</xdr:row>
      <xdr:rowOff>0</xdr:rowOff>
    </xdr:from>
    <xdr:to>
      <xdr:col>16</xdr:col>
      <xdr:colOff>831303</xdr:colOff>
      <xdr:row>233</xdr:row>
      <xdr:rowOff>1121104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13052225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237</xdr:row>
      <xdr:rowOff>0</xdr:rowOff>
    </xdr:from>
    <xdr:to>
      <xdr:col>16</xdr:col>
      <xdr:colOff>831303</xdr:colOff>
      <xdr:row>237</xdr:row>
      <xdr:rowOff>1111579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17538500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74</xdr:row>
      <xdr:rowOff>131379</xdr:rowOff>
    </xdr:from>
    <xdr:to>
      <xdr:col>16</xdr:col>
      <xdr:colOff>831303</xdr:colOff>
      <xdr:row>75</xdr:row>
      <xdr:rowOff>1098692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36459729"/>
          <a:ext cx="840828" cy="1129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260</xdr:row>
      <xdr:rowOff>1</xdr:rowOff>
    </xdr:from>
    <xdr:to>
      <xdr:col>16</xdr:col>
      <xdr:colOff>838200</xdr:colOff>
      <xdr:row>260</xdr:row>
      <xdr:rowOff>1129863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28692276"/>
          <a:ext cx="847725" cy="11298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236</xdr:row>
      <xdr:rowOff>0</xdr:rowOff>
    </xdr:from>
    <xdr:to>
      <xdr:col>16</xdr:col>
      <xdr:colOff>824734</xdr:colOff>
      <xdr:row>236</xdr:row>
      <xdr:rowOff>1112345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16414550"/>
          <a:ext cx="834259" cy="111234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232</xdr:row>
      <xdr:rowOff>0</xdr:rowOff>
    </xdr:from>
    <xdr:to>
      <xdr:col>16</xdr:col>
      <xdr:colOff>832945</xdr:colOff>
      <xdr:row>232</xdr:row>
      <xdr:rowOff>1123293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11909225"/>
          <a:ext cx="842470" cy="1123293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231</xdr:row>
      <xdr:rowOff>0</xdr:rowOff>
    </xdr:from>
    <xdr:to>
      <xdr:col>16</xdr:col>
      <xdr:colOff>831304</xdr:colOff>
      <xdr:row>231</xdr:row>
      <xdr:rowOff>1121104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110775750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237</xdr:row>
      <xdr:rowOff>1136431</xdr:rowOff>
    </xdr:from>
    <xdr:to>
      <xdr:col>16</xdr:col>
      <xdr:colOff>831303</xdr:colOff>
      <xdr:row>238</xdr:row>
      <xdr:rowOff>1111578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18674931"/>
          <a:ext cx="840828" cy="111814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229</xdr:row>
      <xdr:rowOff>0</xdr:rowOff>
    </xdr:from>
    <xdr:to>
      <xdr:col>16</xdr:col>
      <xdr:colOff>831303</xdr:colOff>
      <xdr:row>229</xdr:row>
      <xdr:rowOff>1121104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08518325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208</xdr:row>
      <xdr:rowOff>0</xdr:rowOff>
    </xdr:from>
    <xdr:to>
      <xdr:col>16</xdr:col>
      <xdr:colOff>832946</xdr:colOff>
      <xdr:row>208</xdr:row>
      <xdr:rowOff>1113768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97012125"/>
          <a:ext cx="842470" cy="1123293"/>
        </a:xfrm>
        <a:prstGeom prst="rect">
          <a:avLst/>
        </a:prstGeom>
      </xdr:spPr>
    </xdr:pic>
    <xdr:clientData/>
  </xdr:twoCellAnchor>
  <xdr:twoCellAnchor editAs="oneCell">
    <xdr:from>
      <xdr:col>15</xdr:col>
      <xdr:colOff>294507</xdr:colOff>
      <xdr:row>214</xdr:row>
      <xdr:rowOff>7665</xdr:rowOff>
    </xdr:from>
    <xdr:to>
      <xdr:col>16</xdr:col>
      <xdr:colOff>831302</xdr:colOff>
      <xdr:row>214</xdr:row>
      <xdr:rowOff>1111179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2273" y="99189099"/>
          <a:ext cx="1122564" cy="841595"/>
        </a:xfrm>
        <a:prstGeom prst="rect">
          <a:avLst/>
        </a:prstGeom>
      </xdr:spPr>
    </xdr:pic>
    <xdr:clientData/>
  </xdr:twoCellAnchor>
  <xdr:twoCellAnchor editAs="oneCell">
    <xdr:from>
      <xdr:col>16</xdr:col>
      <xdr:colOff>822</xdr:colOff>
      <xdr:row>196</xdr:row>
      <xdr:rowOff>130558</xdr:rowOff>
    </xdr:from>
    <xdr:to>
      <xdr:col>16</xdr:col>
      <xdr:colOff>829456</xdr:colOff>
      <xdr:row>197</xdr:row>
      <xdr:rowOff>1094312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0587" y="90323668"/>
          <a:ext cx="1125679" cy="83815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264</xdr:row>
      <xdr:rowOff>1</xdr:rowOff>
    </xdr:from>
    <xdr:to>
      <xdr:col>16</xdr:col>
      <xdr:colOff>831303</xdr:colOff>
      <xdr:row>264</xdr:row>
      <xdr:rowOff>1111580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343525" y="131387851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263</xdr:row>
      <xdr:rowOff>0</xdr:rowOff>
    </xdr:from>
    <xdr:to>
      <xdr:col>16</xdr:col>
      <xdr:colOff>831303</xdr:colOff>
      <xdr:row>263</xdr:row>
      <xdr:rowOff>1121104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30244850"/>
          <a:ext cx="840828" cy="112110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56</xdr:row>
      <xdr:rowOff>0</xdr:rowOff>
    </xdr:from>
    <xdr:to>
      <xdr:col>17</xdr:col>
      <xdr:colOff>343009</xdr:colOff>
      <xdr:row>56</xdr:row>
      <xdr:rowOff>899948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27774900"/>
          <a:ext cx="1200259" cy="899948"/>
        </a:xfrm>
        <a:prstGeom prst="rect">
          <a:avLst/>
        </a:prstGeom>
      </xdr:spPr>
    </xdr:pic>
    <xdr:clientData/>
  </xdr:twoCellAnchor>
  <xdr:twoCellAnchor editAs="oneCell">
    <xdr:from>
      <xdr:col>16</xdr:col>
      <xdr:colOff>2465</xdr:colOff>
      <xdr:row>179</xdr:row>
      <xdr:rowOff>4106</xdr:rowOff>
    </xdr:from>
    <xdr:to>
      <xdr:col>16</xdr:col>
      <xdr:colOff>827403</xdr:colOff>
      <xdr:row>179</xdr:row>
      <xdr:rowOff>1116723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06913" y="80296058"/>
          <a:ext cx="1112617" cy="834463"/>
        </a:xfrm>
        <a:prstGeom prst="rect">
          <a:avLst/>
        </a:prstGeom>
      </xdr:spPr>
    </xdr:pic>
    <xdr:clientData/>
  </xdr:twoCellAnchor>
  <xdr:twoCellAnchor editAs="oneCell">
    <xdr:from>
      <xdr:col>16</xdr:col>
      <xdr:colOff>4926</xdr:colOff>
      <xdr:row>200</xdr:row>
      <xdr:rowOff>1642</xdr:rowOff>
    </xdr:from>
    <xdr:to>
      <xdr:col>16</xdr:col>
      <xdr:colOff>836640</xdr:colOff>
      <xdr:row>200</xdr:row>
      <xdr:rowOff>1113768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8245" y="92867723"/>
          <a:ext cx="1121651" cy="84123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57</xdr:row>
      <xdr:rowOff>0</xdr:rowOff>
    </xdr:from>
    <xdr:to>
      <xdr:col>16</xdr:col>
      <xdr:colOff>831303</xdr:colOff>
      <xdr:row>57</xdr:row>
      <xdr:rowOff>1111578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28689300"/>
          <a:ext cx="840828" cy="112110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267</xdr:row>
      <xdr:rowOff>0</xdr:rowOff>
    </xdr:from>
    <xdr:to>
      <xdr:col>16</xdr:col>
      <xdr:colOff>844769</xdr:colOff>
      <xdr:row>267</xdr:row>
      <xdr:rowOff>1138621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32930900"/>
          <a:ext cx="854294" cy="1138621"/>
        </a:xfrm>
        <a:prstGeom prst="rect">
          <a:avLst/>
        </a:prstGeom>
      </xdr:spPr>
    </xdr:pic>
    <xdr:clientData/>
  </xdr:twoCellAnchor>
  <xdr:twoCellAnchor editAs="oneCell">
    <xdr:from>
      <xdr:col>16</xdr:col>
      <xdr:colOff>8212</xdr:colOff>
      <xdr:row>91</xdr:row>
      <xdr:rowOff>129736</xdr:rowOff>
    </xdr:from>
    <xdr:to>
      <xdr:col>16</xdr:col>
      <xdr:colOff>818168</xdr:colOff>
      <xdr:row>92</xdr:row>
      <xdr:rowOff>1068585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211091" y="46257082"/>
          <a:ext cx="1100774" cy="819481"/>
        </a:xfrm>
        <a:prstGeom prst="rect">
          <a:avLst/>
        </a:prstGeom>
      </xdr:spPr>
    </xdr:pic>
    <xdr:clientData/>
  </xdr:twoCellAnchor>
  <xdr:twoCellAnchor editAs="oneCell">
    <xdr:from>
      <xdr:col>16</xdr:col>
      <xdr:colOff>2464</xdr:colOff>
      <xdr:row>200</xdr:row>
      <xdr:rowOff>1133969</xdr:rowOff>
    </xdr:from>
    <xdr:to>
      <xdr:col>16</xdr:col>
      <xdr:colOff>835409</xdr:colOff>
      <xdr:row>201</xdr:row>
      <xdr:rowOff>1111306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7055" y="93998778"/>
          <a:ext cx="1120337" cy="842470"/>
        </a:xfrm>
        <a:prstGeom prst="rect">
          <a:avLst/>
        </a:prstGeom>
      </xdr:spPr>
    </xdr:pic>
    <xdr:clientData/>
  </xdr:twoCellAnchor>
  <xdr:twoCellAnchor editAs="oneCell">
    <xdr:from>
      <xdr:col>16</xdr:col>
      <xdr:colOff>8211</xdr:colOff>
      <xdr:row>217</xdr:row>
      <xdr:rowOff>4928</xdr:rowOff>
    </xdr:from>
    <xdr:to>
      <xdr:col>16</xdr:col>
      <xdr:colOff>824733</xdr:colOff>
      <xdr:row>217</xdr:row>
      <xdr:rowOff>1106324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4062" y="102583977"/>
          <a:ext cx="1101396" cy="826047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84</xdr:row>
      <xdr:rowOff>0</xdr:rowOff>
    </xdr:from>
    <xdr:to>
      <xdr:col>16</xdr:col>
      <xdr:colOff>823092</xdr:colOff>
      <xdr:row>84</xdr:row>
      <xdr:rowOff>1110155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40919400"/>
          <a:ext cx="832616" cy="1110155"/>
        </a:xfrm>
        <a:prstGeom prst="rect">
          <a:avLst/>
        </a:prstGeom>
      </xdr:spPr>
    </xdr:pic>
    <xdr:clientData/>
  </xdr:twoCellAnchor>
  <xdr:twoCellAnchor editAs="oneCell">
    <xdr:from>
      <xdr:col>16</xdr:col>
      <xdr:colOff>5474</xdr:colOff>
      <xdr:row>27</xdr:row>
      <xdr:rowOff>7664</xdr:rowOff>
    </xdr:from>
    <xdr:to>
      <xdr:col>16</xdr:col>
      <xdr:colOff>818164</xdr:colOff>
      <xdr:row>27</xdr:row>
      <xdr:rowOff>1103951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11963" y="14175025"/>
          <a:ext cx="1096287" cy="82221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93</xdr:row>
      <xdr:rowOff>6571</xdr:rowOff>
    </xdr:from>
    <xdr:to>
      <xdr:col>16</xdr:col>
      <xdr:colOff>824734</xdr:colOff>
      <xdr:row>93</xdr:row>
      <xdr:rowOff>1118915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4483" y="47399139"/>
          <a:ext cx="1112344" cy="834258"/>
        </a:xfrm>
        <a:prstGeom prst="rect">
          <a:avLst/>
        </a:prstGeom>
      </xdr:spPr>
    </xdr:pic>
    <xdr:clientData/>
  </xdr:twoCellAnchor>
  <xdr:twoCellAnchor editAs="oneCell">
    <xdr:from>
      <xdr:col>15</xdr:col>
      <xdr:colOff>293139</xdr:colOff>
      <xdr:row>226</xdr:row>
      <xdr:rowOff>2463</xdr:rowOff>
    </xdr:from>
    <xdr:to>
      <xdr:col>16</xdr:col>
      <xdr:colOff>824733</xdr:colOff>
      <xdr:row>226</xdr:row>
      <xdr:rowOff>1118093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01771" y="107117356"/>
          <a:ext cx="1115630" cy="8363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7"/>
  <sheetViews>
    <sheetView tabSelected="1" view="pageBreakPreview" zoomScaleSheetLayoutView="100" workbookViewId="0">
      <pane ySplit="5" topLeftCell="A21" activePane="bottomLeft" state="frozenSplit"/>
      <selection pane="bottomLeft" activeCell="A10" sqref="A10:P10"/>
    </sheetView>
  </sheetViews>
  <sheetFormatPr defaultColWidth="9" defaultRowHeight="11.45" customHeight="1" outlineLevelRow="7" x14ac:dyDescent="0.2"/>
  <cols>
    <col min="1" max="1" width="9" style="1"/>
    <col min="2" max="2" width="7" style="4" customWidth="1"/>
    <col min="3" max="3" width="24.140625" style="4" customWidth="1"/>
    <col min="4" max="4" width="7.42578125" style="4" customWidth="1"/>
    <col min="5" max="5" width="1.42578125" style="4" customWidth="1"/>
    <col min="6" max="6" width="5" style="4" customWidth="1"/>
    <col min="7" max="7" width="3.85546875" style="4" customWidth="1"/>
    <col min="8" max="8" width="0.140625" style="4" customWidth="1"/>
    <col min="9" max="9" width="8" style="4" customWidth="1"/>
    <col min="10" max="10" width="1" style="4" customWidth="1"/>
    <col min="11" max="12" width="0.140625" style="4" customWidth="1"/>
    <col min="13" max="13" width="4" style="4" customWidth="1"/>
    <col min="14" max="14" width="4.7109375" style="4" customWidth="1"/>
    <col min="15" max="15" width="0.28515625" style="4" customWidth="1"/>
    <col min="16" max="16" width="4.42578125" style="4" customWidth="1"/>
    <col min="17" max="17" width="12.7109375" style="4" customWidth="1"/>
    <col min="18" max="18" width="12.85546875" style="4" customWidth="1"/>
    <col min="19" max="19" width="17.42578125" style="12" customWidth="1"/>
    <col min="20" max="20" width="13.42578125" style="4" customWidth="1"/>
    <col min="21" max="21" width="19.7109375" style="12" customWidth="1"/>
    <col min="22" max="22" width="15.7109375" style="16" customWidth="1"/>
    <col min="23" max="16384" width="9" style="1"/>
  </cols>
  <sheetData>
    <row r="1" spans="1:22" s="4" customFormat="1" ht="2.1" customHeight="1" x14ac:dyDescent="0.2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10"/>
      <c r="T1" s="3"/>
      <c r="U1" s="10"/>
      <c r="V1" s="14"/>
    </row>
    <row r="2" spans="1:22" ht="12.95" customHeight="1" x14ac:dyDescent="0.2">
      <c r="A2" s="67" t="s">
        <v>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</row>
    <row r="3" spans="1:22" ht="15" customHeight="1" x14ac:dyDescent="0.2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</row>
    <row r="4" spans="1:22" ht="15.75" x14ac:dyDescent="0.2">
      <c r="A4" s="71" t="s">
        <v>7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 t="s">
        <v>5</v>
      </c>
      <c r="R4" s="71"/>
      <c r="S4" s="73" t="s">
        <v>8</v>
      </c>
      <c r="T4" s="75" t="s">
        <v>0</v>
      </c>
      <c r="U4" s="76"/>
      <c r="V4" s="73" t="s">
        <v>9</v>
      </c>
    </row>
    <row r="5" spans="1:22" ht="30.75" customHeight="1" thickBot="1" x14ac:dyDescent="0.25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4"/>
      <c r="T5" s="17" t="s">
        <v>4</v>
      </c>
      <c r="U5" s="45" t="s">
        <v>1</v>
      </c>
      <c r="V5" s="74"/>
    </row>
    <row r="6" spans="1:22" ht="15.75" customHeight="1" outlineLevel="5" thickBot="1" x14ac:dyDescent="0.25">
      <c r="A6" s="51" t="s">
        <v>281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3"/>
    </row>
    <row r="7" spans="1:22" ht="16.5" customHeight="1" outlineLevel="6" thickBot="1" x14ac:dyDescent="0.25">
      <c r="A7" s="51" t="s">
        <v>280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3"/>
    </row>
    <row r="8" spans="1:22" ht="15.75" outlineLevel="7" x14ac:dyDescent="0.2">
      <c r="A8" s="59" t="s">
        <v>268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24"/>
      <c r="R8" s="24"/>
      <c r="S8" s="25"/>
      <c r="T8" s="26">
        <v>200</v>
      </c>
      <c r="U8" s="25">
        <f>SUM(U9:U28)</f>
        <v>2714168</v>
      </c>
      <c r="V8" s="27"/>
    </row>
    <row r="9" spans="1:22" ht="12.75" outlineLevel="7" x14ac:dyDescent="0.2">
      <c r="A9" s="55" t="s">
        <v>10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18"/>
      <c r="R9" s="18"/>
      <c r="S9" s="11">
        <v>34320</v>
      </c>
      <c r="T9" s="6">
        <v>48</v>
      </c>
      <c r="U9" s="13">
        <v>1647360</v>
      </c>
      <c r="V9" s="28"/>
    </row>
    <row r="10" spans="1:22" ht="12.75" outlineLevel="7" x14ac:dyDescent="0.2">
      <c r="A10" s="55" t="s">
        <v>11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18"/>
      <c r="R10" s="18"/>
      <c r="S10" s="11">
        <v>11520</v>
      </c>
      <c r="T10" s="6">
        <v>60</v>
      </c>
      <c r="U10" s="13">
        <v>691200</v>
      </c>
      <c r="V10" s="28">
        <v>19500</v>
      </c>
    </row>
    <row r="11" spans="1:22" ht="88.5" customHeight="1" outlineLevel="7" x14ac:dyDescent="0.2">
      <c r="A11" s="55" t="s">
        <v>12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46"/>
      <c r="R11" s="47"/>
      <c r="S11" s="11">
        <v>11520</v>
      </c>
      <c r="T11" s="6">
        <v>18</v>
      </c>
      <c r="U11" s="13">
        <v>207360</v>
      </c>
      <c r="V11" s="28" t="s">
        <v>13</v>
      </c>
    </row>
    <row r="12" spans="1:22" ht="12.75" outlineLevel="7" x14ac:dyDescent="0.2">
      <c r="A12" s="55" t="s">
        <v>14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18"/>
      <c r="R12" s="18"/>
      <c r="S12" s="11">
        <v>2880</v>
      </c>
      <c r="T12" s="6">
        <v>10</v>
      </c>
      <c r="U12" s="13">
        <v>28800</v>
      </c>
      <c r="V12" s="28">
        <v>10500</v>
      </c>
    </row>
    <row r="13" spans="1:22" ht="12.75" outlineLevel="7" x14ac:dyDescent="0.2">
      <c r="A13" s="55" t="s">
        <v>15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18"/>
      <c r="R13" s="18"/>
      <c r="S13" s="11">
        <v>7000</v>
      </c>
      <c r="T13" s="6">
        <v>13</v>
      </c>
      <c r="U13" s="13">
        <v>23400</v>
      </c>
      <c r="V13" s="28" t="s">
        <v>16</v>
      </c>
    </row>
    <row r="14" spans="1:22" ht="90.75" customHeight="1" outlineLevel="7" x14ac:dyDescent="0.2">
      <c r="A14" s="55" t="s">
        <v>17</v>
      </c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18"/>
      <c r="R14" s="18"/>
      <c r="S14" s="11">
        <v>4800</v>
      </c>
      <c r="T14" s="6">
        <v>4</v>
      </c>
      <c r="U14" s="13">
        <v>19200</v>
      </c>
      <c r="V14" s="28">
        <v>6500</v>
      </c>
    </row>
    <row r="15" spans="1:22" ht="90" customHeight="1" outlineLevel="7" x14ac:dyDescent="0.2">
      <c r="A15" s="55" t="s">
        <v>18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18"/>
      <c r="R15" s="18"/>
      <c r="S15" s="11">
        <v>1680</v>
      </c>
      <c r="T15" s="6">
        <v>10</v>
      </c>
      <c r="U15" s="13">
        <v>16800</v>
      </c>
      <c r="V15" s="28"/>
    </row>
    <row r="16" spans="1:22" ht="12.75" outlineLevel="7" x14ac:dyDescent="0.2">
      <c r="A16" s="55" t="s">
        <v>19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18"/>
      <c r="R16" s="18"/>
      <c r="S16" s="11">
        <v>1920</v>
      </c>
      <c r="T16" s="6">
        <v>7</v>
      </c>
      <c r="U16" s="13">
        <v>13440</v>
      </c>
      <c r="V16" s="28">
        <v>9500</v>
      </c>
    </row>
    <row r="17" spans="1:22" ht="87.75" customHeight="1" outlineLevel="7" x14ac:dyDescent="0.2">
      <c r="A17" s="55" t="s">
        <v>20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18"/>
      <c r="R17" s="18"/>
      <c r="S17" s="11">
        <v>1680</v>
      </c>
      <c r="T17" s="6">
        <v>7</v>
      </c>
      <c r="U17" s="13">
        <v>11760</v>
      </c>
      <c r="V17" s="28"/>
    </row>
    <row r="18" spans="1:22" ht="88.5" customHeight="1" outlineLevel="7" x14ac:dyDescent="0.2">
      <c r="A18" s="55" t="s">
        <v>21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18"/>
      <c r="R18" s="18"/>
      <c r="S18" s="11">
        <v>5400</v>
      </c>
      <c r="T18" s="6">
        <v>2</v>
      </c>
      <c r="U18" s="13">
        <v>10800</v>
      </c>
      <c r="V18" s="28"/>
    </row>
    <row r="19" spans="1:22" ht="71.25" customHeight="1" outlineLevel="7" x14ac:dyDescent="0.2">
      <c r="A19" s="55" t="s">
        <v>22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18"/>
      <c r="R19" s="18"/>
      <c r="S19" s="11">
        <v>4000</v>
      </c>
      <c r="T19" s="6">
        <v>2</v>
      </c>
      <c r="U19" s="13">
        <v>8000</v>
      </c>
      <c r="V19" s="28">
        <v>4000</v>
      </c>
    </row>
    <row r="20" spans="1:22" ht="87.75" customHeight="1" outlineLevel="7" x14ac:dyDescent="0.2">
      <c r="A20" s="55" t="s">
        <v>23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18"/>
      <c r="R20" s="18"/>
      <c r="S20" s="11">
        <v>1320</v>
      </c>
      <c r="T20" s="6">
        <v>6</v>
      </c>
      <c r="U20" s="13">
        <v>7920</v>
      </c>
      <c r="V20" s="28"/>
    </row>
    <row r="21" spans="1:22" ht="90" customHeight="1" outlineLevel="7" x14ac:dyDescent="0.2">
      <c r="A21" s="55" t="s">
        <v>24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18"/>
      <c r="R21" s="18"/>
      <c r="S21" s="11">
        <v>3264</v>
      </c>
      <c r="T21" s="6">
        <v>2</v>
      </c>
      <c r="U21" s="13">
        <v>6528</v>
      </c>
      <c r="V21" s="28"/>
    </row>
    <row r="22" spans="1:22" ht="90" customHeight="1" outlineLevel="7" x14ac:dyDescent="0.2">
      <c r="A22" s="55" t="s">
        <v>25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18"/>
      <c r="R22" s="18"/>
      <c r="S22" s="11">
        <v>3240</v>
      </c>
      <c r="T22" s="6">
        <v>2</v>
      </c>
      <c r="U22" s="13">
        <v>6480</v>
      </c>
      <c r="V22" s="28"/>
    </row>
    <row r="23" spans="1:22" ht="90" customHeight="1" outlineLevel="7" x14ac:dyDescent="0.2">
      <c r="A23" s="55" t="s">
        <v>26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18"/>
      <c r="R23" s="18"/>
      <c r="S23" s="11">
        <v>1680</v>
      </c>
      <c r="T23" s="6">
        <v>3</v>
      </c>
      <c r="U23" s="13">
        <v>5040</v>
      </c>
      <c r="V23" s="28"/>
    </row>
    <row r="24" spans="1:22" ht="12.75" outlineLevel="7" x14ac:dyDescent="0.2">
      <c r="A24" s="55" t="s">
        <v>27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18"/>
      <c r="R24" s="18"/>
      <c r="S24" s="11">
        <v>1800</v>
      </c>
      <c r="T24" s="6">
        <v>2</v>
      </c>
      <c r="U24" s="13">
        <v>3600</v>
      </c>
      <c r="V24" s="28" t="s">
        <v>28</v>
      </c>
    </row>
    <row r="25" spans="1:22" ht="12.75" outlineLevel="7" x14ac:dyDescent="0.2">
      <c r="A25" s="55" t="s">
        <v>29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18"/>
      <c r="R25" s="18"/>
      <c r="S25" s="11">
        <v>1680</v>
      </c>
      <c r="T25" s="6">
        <v>1</v>
      </c>
      <c r="U25" s="13">
        <v>1680</v>
      </c>
      <c r="V25" s="28" t="s">
        <v>30</v>
      </c>
    </row>
    <row r="26" spans="1:22" ht="12.75" outlineLevel="7" x14ac:dyDescent="0.2">
      <c r="A26" s="55" t="s">
        <v>31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18"/>
      <c r="R26" s="18"/>
      <c r="S26" s="11">
        <v>1680</v>
      </c>
      <c r="T26" s="6">
        <v>1</v>
      </c>
      <c r="U26" s="13">
        <v>1680</v>
      </c>
      <c r="V26" s="28"/>
    </row>
    <row r="27" spans="1:22" ht="12.75" outlineLevel="7" x14ac:dyDescent="0.2">
      <c r="A27" s="55" t="s">
        <v>32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18"/>
      <c r="R27" s="18"/>
      <c r="S27" s="11">
        <v>1680</v>
      </c>
      <c r="T27" s="6">
        <v>1</v>
      </c>
      <c r="U27" s="13">
        <v>1680</v>
      </c>
      <c r="V27" s="28">
        <v>8500</v>
      </c>
    </row>
    <row r="28" spans="1:22" ht="88.5" customHeight="1" outlineLevel="7" thickBot="1" x14ac:dyDescent="0.25">
      <c r="A28" s="57" t="s">
        <v>33</v>
      </c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29"/>
      <c r="R28" s="29"/>
      <c r="S28" s="30">
        <v>1440</v>
      </c>
      <c r="T28" s="31">
        <v>1</v>
      </c>
      <c r="U28" s="32">
        <v>1440</v>
      </c>
      <c r="V28" s="33"/>
    </row>
    <row r="29" spans="1:22" s="7" customFormat="1" ht="18.75" outlineLevel="7" x14ac:dyDescent="0.3">
      <c r="A29" s="59" t="s">
        <v>279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24"/>
      <c r="R29" s="24"/>
      <c r="S29" s="25"/>
      <c r="T29" s="26">
        <v>25</v>
      </c>
      <c r="U29" s="25">
        <f>SUM(U30:U32)</f>
        <v>235574.39999999999</v>
      </c>
      <c r="V29" s="27"/>
    </row>
    <row r="30" spans="1:22" ht="12.75" outlineLevel="7" x14ac:dyDescent="0.2">
      <c r="A30" s="55" t="s">
        <v>34</v>
      </c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18"/>
      <c r="R30" s="18"/>
      <c r="S30" s="11">
        <v>12000</v>
      </c>
      <c r="T30" s="6">
        <v>10</v>
      </c>
      <c r="U30" s="13">
        <v>120000</v>
      </c>
      <c r="V30" s="28"/>
    </row>
    <row r="31" spans="1:22" ht="12.75" outlineLevel="7" x14ac:dyDescent="0.2">
      <c r="A31" s="55" t="s">
        <v>35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18"/>
      <c r="R31" s="18"/>
      <c r="S31" s="11">
        <v>21600</v>
      </c>
      <c r="T31" s="6">
        <v>3</v>
      </c>
      <c r="U31" s="13">
        <v>64800</v>
      </c>
      <c r="V31" s="28"/>
    </row>
    <row r="32" spans="1:22" ht="13.5" outlineLevel="7" thickBot="1" x14ac:dyDescent="0.25">
      <c r="A32" s="57" t="s">
        <v>36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29"/>
      <c r="R32" s="29"/>
      <c r="S32" s="30">
        <v>4231.2</v>
      </c>
      <c r="T32" s="31">
        <v>12</v>
      </c>
      <c r="U32" s="32">
        <v>50774.400000000001</v>
      </c>
      <c r="V32" s="33" t="s">
        <v>37</v>
      </c>
    </row>
    <row r="33" spans="1:22" s="7" customFormat="1" ht="18.75" outlineLevel="7" x14ac:dyDescent="0.3">
      <c r="A33" s="66" t="s">
        <v>266</v>
      </c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41"/>
      <c r="R33" s="41"/>
      <c r="S33" s="42"/>
      <c r="T33" s="43">
        <v>59</v>
      </c>
      <c r="U33" s="42">
        <f>SUM(U34:U44)</f>
        <v>219000</v>
      </c>
      <c r="V33" s="44"/>
    </row>
    <row r="34" spans="1:22" ht="88.5" customHeight="1" outlineLevel="7" x14ac:dyDescent="0.2">
      <c r="A34" s="56" t="s">
        <v>38</v>
      </c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"/>
      <c r="R34" s="5"/>
      <c r="S34" s="11">
        <v>3000</v>
      </c>
      <c r="T34" s="6">
        <v>19</v>
      </c>
      <c r="U34" s="13">
        <v>57000</v>
      </c>
      <c r="V34" s="15">
        <v>5300</v>
      </c>
    </row>
    <row r="35" spans="1:22" ht="12.75" outlineLevel="7" x14ac:dyDescent="0.2">
      <c r="A35" s="56" t="s">
        <v>39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"/>
      <c r="R35" s="5"/>
      <c r="S35" s="11">
        <v>3240</v>
      </c>
      <c r="T35" s="6">
        <v>13</v>
      </c>
      <c r="U35" s="13">
        <v>42120</v>
      </c>
      <c r="V35" s="15">
        <v>4000</v>
      </c>
    </row>
    <row r="36" spans="1:22" ht="12.75" outlineLevel="7" x14ac:dyDescent="0.2">
      <c r="A36" s="56" t="s">
        <v>40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"/>
      <c r="R36" s="5"/>
      <c r="S36" s="11">
        <v>3840</v>
      </c>
      <c r="T36" s="6">
        <v>9</v>
      </c>
      <c r="U36" s="13">
        <v>34560</v>
      </c>
      <c r="V36" s="15"/>
    </row>
    <row r="37" spans="1:22" ht="89.25" customHeight="1" outlineLevel="7" x14ac:dyDescent="0.2">
      <c r="A37" s="56" t="s">
        <v>41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"/>
      <c r="R37" s="5"/>
      <c r="S37" s="11">
        <v>4200</v>
      </c>
      <c r="T37" s="6">
        <v>7</v>
      </c>
      <c r="U37" s="13">
        <v>29400</v>
      </c>
      <c r="V37" s="15"/>
    </row>
    <row r="38" spans="1:22" ht="12.75" outlineLevel="7" x14ac:dyDescent="0.2">
      <c r="A38" s="56" t="s">
        <v>42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"/>
      <c r="R38" s="5"/>
      <c r="S38" s="11">
        <v>5760</v>
      </c>
      <c r="T38" s="6">
        <v>2</v>
      </c>
      <c r="U38" s="13">
        <v>11520</v>
      </c>
      <c r="V38" s="15"/>
    </row>
    <row r="39" spans="1:22" ht="12.75" outlineLevel="7" x14ac:dyDescent="0.2">
      <c r="A39" s="56" t="s">
        <v>43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"/>
      <c r="R39" s="5"/>
      <c r="S39" s="11">
        <v>2880</v>
      </c>
      <c r="T39" s="6">
        <v>4</v>
      </c>
      <c r="U39" s="13">
        <v>11520</v>
      </c>
      <c r="V39" s="15"/>
    </row>
    <row r="40" spans="1:22" ht="90" customHeight="1" outlineLevel="7" x14ac:dyDescent="0.2">
      <c r="A40" s="56" t="s">
        <v>44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"/>
      <c r="R40" s="5"/>
      <c r="S40" s="11">
        <v>10800</v>
      </c>
      <c r="T40" s="6">
        <v>1</v>
      </c>
      <c r="U40" s="13">
        <v>10800</v>
      </c>
      <c r="V40" s="15"/>
    </row>
    <row r="41" spans="1:22" ht="90" customHeight="1" outlineLevel="7" x14ac:dyDescent="0.2">
      <c r="A41" s="56" t="s">
        <v>45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"/>
      <c r="R41" s="5"/>
      <c r="S41" s="11">
        <v>8640</v>
      </c>
      <c r="T41" s="6">
        <v>1</v>
      </c>
      <c r="U41" s="13">
        <v>8640</v>
      </c>
      <c r="V41" s="15"/>
    </row>
    <row r="42" spans="1:22" ht="12.75" outlineLevel="7" x14ac:dyDescent="0.2">
      <c r="A42" s="56" t="s">
        <v>46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"/>
      <c r="R42" s="5"/>
      <c r="S42" s="11">
        <v>5760</v>
      </c>
      <c r="T42" s="6">
        <v>1</v>
      </c>
      <c r="U42" s="13">
        <v>5760</v>
      </c>
      <c r="V42" s="15"/>
    </row>
    <row r="43" spans="1:22" ht="12.75" outlineLevel="7" x14ac:dyDescent="0.2">
      <c r="A43" s="56" t="s">
        <v>47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"/>
      <c r="R43" s="5"/>
      <c r="S43" s="11">
        <v>3840</v>
      </c>
      <c r="T43" s="6">
        <v>1</v>
      </c>
      <c r="U43" s="13">
        <v>3840</v>
      </c>
      <c r="V43" s="15"/>
    </row>
    <row r="44" spans="1:22" ht="89.25" customHeight="1" outlineLevel="7" thickBot="1" x14ac:dyDescent="0.25">
      <c r="A44" s="65" t="s">
        <v>48</v>
      </c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19"/>
      <c r="R44" s="19"/>
      <c r="S44" s="20">
        <v>3840</v>
      </c>
      <c r="T44" s="21">
        <v>1</v>
      </c>
      <c r="U44" s="22">
        <v>3840</v>
      </c>
      <c r="V44" s="23"/>
    </row>
    <row r="45" spans="1:22" s="8" customFormat="1" ht="18.75" outlineLevel="7" x14ac:dyDescent="0.3">
      <c r="A45" s="59" t="s">
        <v>270</v>
      </c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24"/>
      <c r="R45" s="24"/>
      <c r="S45" s="25"/>
      <c r="T45" s="26">
        <v>25</v>
      </c>
      <c r="U45" s="25">
        <f>SUM(U46:U55)</f>
        <v>218040</v>
      </c>
      <c r="V45" s="27"/>
    </row>
    <row r="46" spans="1:22" ht="12.75" outlineLevel="7" x14ac:dyDescent="0.2">
      <c r="A46" s="55" t="s">
        <v>49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8"/>
      <c r="R46" s="18"/>
      <c r="S46" s="11">
        <v>12000</v>
      </c>
      <c r="T46" s="6">
        <v>4</v>
      </c>
      <c r="U46" s="13">
        <v>48000</v>
      </c>
      <c r="V46" s="28">
        <v>13000</v>
      </c>
    </row>
    <row r="47" spans="1:22" ht="12.75" outlineLevel="7" x14ac:dyDescent="0.2">
      <c r="A47" s="55" t="s">
        <v>50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18"/>
      <c r="R47" s="18"/>
      <c r="S47" s="11">
        <v>6960</v>
      </c>
      <c r="T47" s="6">
        <v>5</v>
      </c>
      <c r="U47" s="13">
        <v>34800</v>
      </c>
      <c r="V47" s="28"/>
    </row>
    <row r="48" spans="1:22" ht="12.75" outlineLevel="7" x14ac:dyDescent="0.2">
      <c r="A48" s="55" t="s">
        <v>51</v>
      </c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18"/>
      <c r="R48" s="18"/>
      <c r="S48" s="11">
        <v>6480</v>
      </c>
      <c r="T48" s="6">
        <v>5</v>
      </c>
      <c r="U48" s="13">
        <v>32400</v>
      </c>
      <c r="V48" s="28"/>
    </row>
    <row r="49" spans="1:22" ht="89.25" customHeight="1" outlineLevel="7" x14ac:dyDescent="0.2">
      <c r="A49" s="55" t="s">
        <v>52</v>
      </c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18"/>
      <c r="R49" s="18"/>
      <c r="S49" s="11">
        <v>15000</v>
      </c>
      <c r="T49" s="6">
        <v>2</v>
      </c>
      <c r="U49" s="13">
        <v>30000</v>
      </c>
      <c r="V49" s="28"/>
    </row>
    <row r="50" spans="1:22" ht="12.75" outlineLevel="7" x14ac:dyDescent="0.2">
      <c r="A50" s="55" t="s">
        <v>53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18"/>
      <c r="R50" s="18"/>
      <c r="S50" s="11">
        <v>9600</v>
      </c>
      <c r="T50" s="6">
        <v>3</v>
      </c>
      <c r="U50" s="13">
        <v>28800</v>
      </c>
      <c r="V50" s="28"/>
    </row>
    <row r="51" spans="1:22" ht="88.5" customHeight="1" outlineLevel="7" x14ac:dyDescent="0.2">
      <c r="A51" s="55" t="s">
        <v>54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18"/>
      <c r="R51" s="18"/>
      <c r="S51" s="11">
        <v>7200</v>
      </c>
      <c r="T51" s="6">
        <v>2</v>
      </c>
      <c r="U51" s="13">
        <v>14400</v>
      </c>
      <c r="V51" s="28"/>
    </row>
    <row r="52" spans="1:22" ht="12.75" outlineLevel="7" x14ac:dyDescent="0.2">
      <c r="A52" s="55" t="s">
        <v>55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18"/>
      <c r="R52" s="18"/>
      <c r="S52" s="11">
        <v>8400</v>
      </c>
      <c r="T52" s="6">
        <v>1</v>
      </c>
      <c r="U52" s="13">
        <v>8400</v>
      </c>
      <c r="V52" s="28"/>
    </row>
    <row r="53" spans="1:22" ht="90" customHeight="1" outlineLevel="7" x14ac:dyDescent="0.2">
      <c r="A53" s="55" t="s">
        <v>56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18"/>
      <c r="R53" s="18"/>
      <c r="S53" s="11">
        <v>8280</v>
      </c>
      <c r="T53" s="6">
        <v>1</v>
      </c>
      <c r="U53" s="13">
        <v>8280</v>
      </c>
      <c r="V53" s="28"/>
    </row>
    <row r="54" spans="1:22" ht="12.75" outlineLevel="7" x14ac:dyDescent="0.2">
      <c r="A54" s="55" t="s">
        <v>57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8"/>
      <c r="R54" s="18"/>
      <c r="S54" s="11">
        <v>6720</v>
      </c>
      <c r="T54" s="6">
        <v>1</v>
      </c>
      <c r="U54" s="13">
        <v>6720</v>
      </c>
      <c r="V54" s="28"/>
    </row>
    <row r="55" spans="1:22" ht="13.5" outlineLevel="7" thickBot="1" x14ac:dyDescent="0.25">
      <c r="A55" s="57" t="s">
        <v>58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29"/>
      <c r="R55" s="29"/>
      <c r="S55" s="30">
        <v>6240</v>
      </c>
      <c r="T55" s="31">
        <v>1</v>
      </c>
      <c r="U55" s="32">
        <v>6240</v>
      </c>
      <c r="V55" s="33"/>
    </row>
    <row r="56" spans="1:22" s="8" customFormat="1" ht="18.75" outlineLevel="7" x14ac:dyDescent="0.3">
      <c r="A56" s="59" t="s">
        <v>278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4"/>
      <c r="R56" s="24"/>
      <c r="S56" s="25"/>
      <c r="T56" s="26">
        <v>52</v>
      </c>
      <c r="U56" s="25">
        <f>SUM(U57:U59)</f>
        <v>213728</v>
      </c>
      <c r="V56" s="27"/>
    </row>
    <row r="57" spans="1:22" ht="72" customHeight="1" outlineLevel="7" x14ac:dyDescent="0.2">
      <c r="A57" s="55" t="s">
        <v>59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18"/>
      <c r="R57" s="18"/>
      <c r="S57" s="11">
        <v>4128</v>
      </c>
      <c r="T57" s="6">
        <v>38</v>
      </c>
      <c r="U57" s="13">
        <v>156864</v>
      </c>
      <c r="V57" s="28"/>
    </row>
    <row r="58" spans="1:22" ht="90" customHeight="1" outlineLevel="7" x14ac:dyDescent="0.2">
      <c r="A58" s="55" t="s">
        <v>60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8"/>
      <c r="R58" s="18"/>
      <c r="S58" s="11">
        <v>4128</v>
      </c>
      <c r="T58" s="6">
        <v>13</v>
      </c>
      <c r="U58" s="13">
        <v>53664</v>
      </c>
      <c r="V58" s="28">
        <v>8000</v>
      </c>
    </row>
    <row r="59" spans="1:22" ht="72.75" customHeight="1" outlineLevel="7" thickBot="1" x14ac:dyDescent="0.25">
      <c r="A59" s="57" t="s">
        <v>61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29"/>
      <c r="R59" s="29"/>
      <c r="S59" s="30">
        <v>3200</v>
      </c>
      <c r="T59" s="31">
        <v>1</v>
      </c>
      <c r="U59" s="32">
        <v>3200</v>
      </c>
      <c r="V59" s="33">
        <v>4000</v>
      </c>
    </row>
    <row r="60" spans="1:22" s="8" customFormat="1" ht="18.75" outlineLevel="7" x14ac:dyDescent="0.3">
      <c r="A60" s="66" t="s">
        <v>263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41"/>
      <c r="R60" s="41"/>
      <c r="S60" s="42"/>
      <c r="T60" s="43">
        <v>55</v>
      </c>
      <c r="U60" s="42">
        <f>SUM(U61:U68)</f>
        <v>202880</v>
      </c>
      <c r="V60" s="44"/>
    </row>
    <row r="61" spans="1:22" ht="12.75" outlineLevel="7" x14ac:dyDescent="0.2">
      <c r="A61" s="56" t="s">
        <v>62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"/>
      <c r="R61" s="5"/>
      <c r="S61" s="11">
        <v>3840</v>
      </c>
      <c r="T61" s="6">
        <v>22</v>
      </c>
      <c r="U61" s="13">
        <v>84480</v>
      </c>
      <c r="V61" s="15"/>
    </row>
    <row r="62" spans="1:22" ht="12.75" outlineLevel="7" x14ac:dyDescent="0.2">
      <c r="A62" s="56" t="s">
        <v>63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"/>
      <c r="R62" s="5"/>
      <c r="S62" s="11">
        <v>3840</v>
      </c>
      <c r="T62" s="6">
        <v>13</v>
      </c>
      <c r="U62" s="13">
        <v>49920</v>
      </c>
      <c r="V62" s="15"/>
    </row>
    <row r="63" spans="1:22" ht="12.75" outlineLevel="7" x14ac:dyDescent="0.2">
      <c r="A63" s="56" t="s">
        <v>64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"/>
      <c r="R63" s="5"/>
      <c r="S63" s="11">
        <v>2880</v>
      </c>
      <c r="T63" s="6">
        <v>13</v>
      </c>
      <c r="U63" s="13">
        <v>37440</v>
      </c>
      <c r="V63" s="15">
        <v>12000</v>
      </c>
    </row>
    <row r="64" spans="1:22" ht="90" customHeight="1" outlineLevel="7" x14ac:dyDescent="0.2">
      <c r="A64" s="56" t="s">
        <v>65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"/>
      <c r="R64" s="5"/>
      <c r="S64" s="11">
        <v>4320</v>
      </c>
      <c r="T64" s="6">
        <v>2</v>
      </c>
      <c r="U64" s="13">
        <v>8640</v>
      </c>
      <c r="V64" s="15" t="s">
        <v>66</v>
      </c>
    </row>
    <row r="65" spans="1:22" ht="88.5" customHeight="1" outlineLevel="7" x14ac:dyDescent="0.2">
      <c r="A65" s="56" t="s">
        <v>67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"/>
      <c r="R65" s="5"/>
      <c r="S65" s="11">
        <v>6400</v>
      </c>
      <c r="T65" s="6">
        <v>1</v>
      </c>
      <c r="U65" s="13">
        <v>6400</v>
      </c>
      <c r="V65" s="15">
        <v>7000</v>
      </c>
    </row>
    <row r="66" spans="1:22" ht="89.25" customHeight="1" outlineLevel="7" x14ac:dyDescent="0.2">
      <c r="A66" s="56" t="s">
        <v>68</v>
      </c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"/>
      <c r="R66" s="5"/>
      <c r="S66" s="11">
        <v>6400</v>
      </c>
      <c r="T66" s="6">
        <v>1</v>
      </c>
      <c r="U66" s="13">
        <v>6400</v>
      </c>
      <c r="V66" s="15"/>
    </row>
    <row r="67" spans="1:22" ht="12.75" outlineLevel="7" x14ac:dyDescent="0.2">
      <c r="A67" s="56" t="s">
        <v>69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"/>
      <c r="R67" s="5"/>
      <c r="S67" s="11">
        <v>3120</v>
      </c>
      <c r="T67" s="6">
        <v>2</v>
      </c>
      <c r="U67" s="13">
        <v>6240</v>
      </c>
      <c r="V67" s="15">
        <v>5000</v>
      </c>
    </row>
    <row r="68" spans="1:22" ht="13.5" outlineLevel="7" thickBot="1" x14ac:dyDescent="0.25">
      <c r="A68" s="65" t="s">
        <v>70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19"/>
      <c r="R68" s="19"/>
      <c r="S68" s="20">
        <v>3360</v>
      </c>
      <c r="T68" s="21">
        <v>1</v>
      </c>
      <c r="U68" s="22">
        <v>3360</v>
      </c>
      <c r="V68" s="23" t="s">
        <v>71</v>
      </c>
    </row>
    <row r="69" spans="1:22" s="8" customFormat="1" ht="18.75" outlineLevel="7" x14ac:dyDescent="0.3">
      <c r="A69" s="59" t="s">
        <v>277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24"/>
      <c r="R69" s="24"/>
      <c r="S69" s="25"/>
      <c r="T69" s="26">
        <v>7</v>
      </c>
      <c r="U69" s="25">
        <f>SUM(U70:U72)</f>
        <v>196800</v>
      </c>
      <c r="V69" s="27"/>
    </row>
    <row r="70" spans="1:22" ht="12.75" outlineLevel="7" x14ac:dyDescent="0.2">
      <c r="A70" s="55" t="s">
        <v>72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18"/>
      <c r="R70" s="18"/>
      <c r="S70" s="11">
        <v>31200</v>
      </c>
      <c r="T70" s="6">
        <v>4</v>
      </c>
      <c r="U70" s="13">
        <v>124800</v>
      </c>
      <c r="V70" s="28"/>
    </row>
    <row r="71" spans="1:22" ht="12.75" outlineLevel="7" x14ac:dyDescent="0.2">
      <c r="A71" s="55" t="s">
        <v>73</v>
      </c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18"/>
      <c r="R71" s="18"/>
      <c r="S71" s="11">
        <v>24000</v>
      </c>
      <c r="T71" s="6">
        <v>2</v>
      </c>
      <c r="U71" s="13">
        <v>48000</v>
      </c>
      <c r="V71" s="28"/>
    </row>
    <row r="72" spans="1:22" ht="13.5" outlineLevel="7" thickBot="1" x14ac:dyDescent="0.25">
      <c r="A72" s="57" t="s">
        <v>74</v>
      </c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29"/>
      <c r="R72" s="29"/>
      <c r="S72" s="30">
        <v>24000</v>
      </c>
      <c r="T72" s="31">
        <v>1</v>
      </c>
      <c r="U72" s="32">
        <v>24000</v>
      </c>
      <c r="V72" s="33"/>
    </row>
    <row r="73" spans="1:22" s="8" customFormat="1" ht="18.75" outlineLevel="7" x14ac:dyDescent="0.3">
      <c r="A73" s="59" t="s">
        <v>264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24"/>
      <c r="R73" s="24"/>
      <c r="S73" s="25"/>
      <c r="T73" s="26">
        <v>12</v>
      </c>
      <c r="U73" s="25">
        <f>SUM(U74:U76)</f>
        <v>365800</v>
      </c>
      <c r="V73" s="27"/>
    </row>
    <row r="74" spans="1:22" ht="12.75" outlineLevel="7" x14ac:dyDescent="0.2">
      <c r="A74" s="55" t="s">
        <v>75</v>
      </c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18"/>
      <c r="R74" s="18"/>
      <c r="S74" s="11">
        <v>15600</v>
      </c>
      <c r="T74" s="6">
        <v>11</v>
      </c>
      <c r="U74" s="13">
        <v>171600</v>
      </c>
      <c r="V74" s="28"/>
    </row>
    <row r="75" spans="1:22" ht="12.75" outlineLevel="7" x14ac:dyDescent="0.2">
      <c r="A75" s="55" t="s">
        <v>76</v>
      </c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18"/>
      <c r="R75" s="18"/>
      <c r="S75" s="11">
        <v>19200</v>
      </c>
      <c r="T75" s="6">
        <v>1</v>
      </c>
      <c r="U75" s="13">
        <v>19200</v>
      </c>
      <c r="V75" s="28"/>
    </row>
    <row r="76" spans="1:22" ht="89.25" customHeight="1" outlineLevel="7" thickBot="1" x14ac:dyDescent="0.25">
      <c r="A76" s="57" t="s">
        <v>77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29"/>
      <c r="R76" s="29"/>
      <c r="S76" s="30">
        <v>35000</v>
      </c>
      <c r="T76" s="31">
        <v>5</v>
      </c>
      <c r="U76" s="32">
        <v>175000</v>
      </c>
      <c r="V76" s="33"/>
    </row>
    <row r="77" spans="1:22" s="8" customFormat="1" ht="18.75" outlineLevel="7" x14ac:dyDescent="0.3">
      <c r="A77" s="59" t="s">
        <v>267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24"/>
      <c r="R77" s="24"/>
      <c r="S77" s="25"/>
      <c r="T77" s="26">
        <v>93</v>
      </c>
      <c r="U77" s="25">
        <f>SUM(U78:U85)</f>
        <v>144640</v>
      </c>
      <c r="V77" s="27"/>
    </row>
    <row r="78" spans="1:22" ht="12.75" outlineLevel="7" x14ac:dyDescent="0.2">
      <c r="A78" s="55" t="s">
        <v>78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18"/>
      <c r="R78" s="18"/>
      <c r="S78" s="11">
        <v>1320</v>
      </c>
      <c r="T78" s="6">
        <v>63</v>
      </c>
      <c r="U78" s="13">
        <v>83160</v>
      </c>
      <c r="V78" s="28"/>
    </row>
    <row r="79" spans="1:22" ht="12.75" outlineLevel="7" x14ac:dyDescent="0.2">
      <c r="A79" s="55" t="s">
        <v>79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18"/>
      <c r="R79" s="18"/>
      <c r="S79" s="11">
        <v>4000</v>
      </c>
      <c r="T79" s="6">
        <v>4</v>
      </c>
      <c r="U79" s="13">
        <v>16000</v>
      </c>
      <c r="V79" s="28">
        <v>5000</v>
      </c>
    </row>
    <row r="80" spans="1:22" ht="12.75" outlineLevel="7" x14ac:dyDescent="0.2">
      <c r="A80" s="55" t="s">
        <v>80</v>
      </c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18"/>
      <c r="R80" s="18" t="s">
        <v>81</v>
      </c>
      <c r="S80" s="11">
        <v>1560</v>
      </c>
      <c r="T80" s="6">
        <v>10</v>
      </c>
      <c r="U80" s="13">
        <v>15600</v>
      </c>
      <c r="V80" s="28"/>
    </row>
    <row r="81" spans="1:22" ht="88.5" customHeight="1" outlineLevel="7" x14ac:dyDescent="0.2">
      <c r="A81" s="55" t="s">
        <v>82</v>
      </c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18"/>
      <c r="R81" s="18"/>
      <c r="S81" s="11">
        <v>1320</v>
      </c>
      <c r="T81" s="6">
        <v>8</v>
      </c>
      <c r="U81" s="13">
        <v>10560</v>
      </c>
      <c r="V81" s="28">
        <v>4000</v>
      </c>
    </row>
    <row r="82" spans="1:22" ht="12.75" outlineLevel="7" x14ac:dyDescent="0.2">
      <c r="A82" s="55" t="s">
        <v>83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18"/>
      <c r="R82" s="18"/>
      <c r="S82" s="11">
        <v>2400</v>
      </c>
      <c r="T82" s="6">
        <v>4</v>
      </c>
      <c r="U82" s="13">
        <v>9600</v>
      </c>
      <c r="V82" s="28"/>
    </row>
    <row r="83" spans="1:22" ht="12.75" outlineLevel="7" x14ac:dyDescent="0.2">
      <c r="A83" s="55" t="s">
        <v>84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18"/>
      <c r="R83" s="18"/>
      <c r="S83" s="11">
        <v>3000</v>
      </c>
      <c r="T83" s="6">
        <v>2</v>
      </c>
      <c r="U83" s="13">
        <v>6000</v>
      </c>
      <c r="V83" s="28">
        <v>3000</v>
      </c>
    </row>
    <row r="84" spans="1:22" ht="88.5" customHeight="1" outlineLevel="7" x14ac:dyDescent="0.2">
      <c r="A84" s="55" t="s">
        <v>85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18"/>
      <c r="R84" s="18"/>
      <c r="S84" s="11">
        <v>2400</v>
      </c>
      <c r="T84" s="6">
        <v>1</v>
      </c>
      <c r="U84" s="13">
        <v>2400</v>
      </c>
      <c r="V84" s="28"/>
    </row>
    <row r="85" spans="1:22" ht="89.25" customHeight="1" outlineLevel="7" thickBot="1" x14ac:dyDescent="0.25">
      <c r="A85" s="57" t="s">
        <v>86</v>
      </c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29"/>
      <c r="R85" s="29"/>
      <c r="S85" s="30">
        <v>1320</v>
      </c>
      <c r="T85" s="31">
        <v>1</v>
      </c>
      <c r="U85" s="32">
        <v>1320</v>
      </c>
      <c r="V85" s="33"/>
    </row>
    <row r="86" spans="1:22" s="8" customFormat="1" ht="18.75" outlineLevel="7" x14ac:dyDescent="0.3">
      <c r="A86" s="59" t="s">
        <v>276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24"/>
      <c r="R86" s="24"/>
      <c r="S86" s="25"/>
      <c r="T86" s="26">
        <v>9</v>
      </c>
      <c r="U86" s="25">
        <f>SUM(U87:U90)</f>
        <v>135840</v>
      </c>
      <c r="V86" s="27"/>
    </row>
    <row r="87" spans="1:22" ht="12.75" outlineLevel="7" x14ac:dyDescent="0.2">
      <c r="A87" s="55" t="s">
        <v>87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18"/>
      <c r="R87" s="18"/>
      <c r="S87" s="11">
        <v>15600</v>
      </c>
      <c r="T87" s="6">
        <v>6</v>
      </c>
      <c r="U87" s="13">
        <v>93600</v>
      </c>
      <c r="V87" s="28"/>
    </row>
    <row r="88" spans="1:22" ht="85.5" customHeight="1" outlineLevel="7" x14ac:dyDescent="0.2">
      <c r="A88" s="55" t="s">
        <v>88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18"/>
      <c r="R88" s="18"/>
      <c r="S88" s="11">
        <v>21600</v>
      </c>
      <c r="T88" s="6">
        <v>1</v>
      </c>
      <c r="U88" s="13">
        <v>21600</v>
      </c>
      <c r="V88" s="28"/>
    </row>
    <row r="89" spans="1:22" ht="88.5" customHeight="1" outlineLevel="7" x14ac:dyDescent="0.2">
      <c r="A89" s="55" t="s">
        <v>89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18"/>
      <c r="R89" s="18"/>
      <c r="S89" s="11">
        <v>14400</v>
      </c>
      <c r="T89" s="6">
        <v>1</v>
      </c>
      <c r="U89" s="13">
        <v>14400</v>
      </c>
      <c r="V89" s="28"/>
    </row>
    <row r="90" spans="1:22" ht="85.5" customHeight="1" outlineLevel="7" thickBot="1" x14ac:dyDescent="0.25">
      <c r="A90" s="57" t="s">
        <v>90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29"/>
      <c r="R90" s="29"/>
      <c r="S90" s="30">
        <v>6240</v>
      </c>
      <c r="T90" s="31">
        <v>1</v>
      </c>
      <c r="U90" s="32">
        <v>6240</v>
      </c>
      <c r="V90" s="33">
        <v>7000</v>
      </c>
    </row>
    <row r="91" spans="1:22" s="8" customFormat="1" ht="18.75" outlineLevel="7" x14ac:dyDescent="0.3">
      <c r="A91" s="59" t="s">
        <v>275</v>
      </c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24"/>
      <c r="R91" s="24"/>
      <c r="S91" s="25"/>
      <c r="T91" s="26">
        <v>12</v>
      </c>
      <c r="U91" s="25">
        <f>SUM(U92:U94)</f>
        <v>88000</v>
      </c>
      <c r="V91" s="27"/>
    </row>
    <row r="92" spans="1:22" ht="12.75" outlineLevel="7" x14ac:dyDescent="0.2">
      <c r="A92" s="55" t="s">
        <v>91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18"/>
      <c r="R92" s="18"/>
      <c r="S92" s="11">
        <v>12800</v>
      </c>
      <c r="T92" s="6">
        <v>10</v>
      </c>
      <c r="U92" s="13">
        <v>48000</v>
      </c>
      <c r="V92" s="28">
        <v>15000</v>
      </c>
    </row>
    <row r="93" spans="1:22" ht="87" customHeight="1" outlineLevel="7" x14ac:dyDescent="0.2">
      <c r="A93" s="55" t="s">
        <v>92</v>
      </c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18"/>
      <c r="R93" s="18"/>
      <c r="S93" s="11">
        <v>30000</v>
      </c>
      <c r="T93" s="6">
        <v>1</v>
      </c>
      <c r="U93" s="13">
        <v>30000</v>
      </c>
      <c r="V93" s="28">
        <v>32000</v>
      </c>
    </row>
    <row r="94" spans="1:22" ht="89.25" customHeight="1" outlineLevel="7" thickBot="1" x14ac:dyDescent="0.25">
      <c r="A94" s="57" t="s">
        <v>93</v>
      </c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29"/>
      <c r="R94" s="29"/>
      <c r="S94" s="30">
        <v>10000</v>
      </c>
      <c r="T94" s="31">
        <v>1</v>
      </c>
      <c r="U94" s="32">
        <v>10000</v>
      </c>
      <c r="V94" s="33"/>
    </row>
    <row r="95" spans="1:22" s="8" customFormat="1" ht="18.75" outlineLevel="7" x14ac:dyDescent="0.3">
      <c r="A95" s="59" t="s">
        <v>274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24"/>
      <c r="R95" s="24"/>
      <c r="S95" s="25"/>
      <c r="T95" s="26">
        <v>3</v>
      </c>
      <c r="U95" s="25">
        <f>SUM(U96:U97)</f>
        <v>82800</v>
      </c>
      <c r="V95" s="27"/>
    </row>
    <row r="96" spans="1:22" ht="12.75" outlineLevel="7" x14ac:dyDescent="0.2">
      <c r="A96" s="55" t="s">
        <v>94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18"/>
      <c r="R96" s="18"/>
      <c r="S96" s="11">
        <v>21600</v>
      </c>
      <c r="T96" s="6">
        <v>2</v>
      </c>
      <c r="U96" s="13">
        <v>43200</v>
      </c>
      <c r="V96" s="28"/>
    </row>
    <row r="97" spans="1:22" ht="13.5" outlineLevel="7" thickBot="1" x14ac:dyDescent="0.25">
      <c r="A97" s="57" t="s">
        <v>95</v>
      </c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29"/>
      <c r="R97" s="29"/>
      <c r="S97" s="30">
        <v>39600</v>
      </c>
      <c r="T97" s="31">
        <v>1</v>
      </c>
      <c r="U97" s="32">
        <v>39600</v>
      </c>
      <c r="V97" s="33"/>
    </row>
    <row r="98" spans="1:22" s="8" customFormat="1" ht="18.75" outlineLevel="7" x14ac:dyDescent="0.3">
      <c r="A98" s="59" t="s">
        <v>273</v>
      </c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24"/>
      <c r="R98" s="24"/>
      <c r="S98" s="25"/>
      <c r="T98" s="26">
        <v>5</v>
      </c>
      <c r="U98" s="25">
        <f>SUM(U99:U102)</f>
        <v>68000</v>
      </c>
      <c r="V98" s="27"/>
    </row>
    <row r="99" spans="1:22" ht="84.75" customHeight="1" outlineLevel="7" x14ac:dyDescent="0.2">
      <c r="A99" s="55" t="s">
        <v>96</v>
      </c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9"/>
      <c r="R99" s="9"/>
      <c r="S99" s="11">
        <v>14400</v>
      </c>
      <c r="T99" s="6">
        <v>2</v>
      </c>
      <c r="U99" s="13">
        <v>28800</v>
      </c>
      <c r="V99" s="28">
        <v>25000</v>
      </c>
    </row>
    <row r="100" spans="1:22" ht="87.75" customHeight="1" outlineLevel="7" x14ac:dyDescent="0.2">
      <c r="A100" s="55" t="s">
        <v>97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18"/>
      <c r="R100" s="18"/>
      <c r="S100" s="11">
        <v>20000</v>
      </c>
      <c r="T100" s="6">
        <v>1</v>
      </c>
      <c r="U100" s="13">
        <v>20000</v>
      </c>
      <c r="V100" s="28"/>
    </row>
    <row r="101" spans="1:22" ht="87.75" customHeight="1" outlineLevel="7" x14ac:dyDescent="0.2">
      <c r="A101" s="55" t="s">
        <v>98</v>
      </c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18"/>
      <c r="R101" s="18"/>
      <c r="S101" s="11">
        <v>16800</v>
      </c>
      <c r="T101" s="6">
        <v>1</v>
      </c>
      <c r="U101" s="13">
        <v>16800</v>
      </c>
      <c r="V101" s="28"/>
    </row>
    <row r="102" spans="1:22" ht="88.5" customHeight="1" outlineLevel="7" thickBot="1" x14ac:dyDescent="0.25">
      <c r="A102" s="57" t="s">
        <v>99</v>
      </c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29"/>
      <c r="R102" s="29"/>
      <c r="S102" s="30">
        <v>2400</v>
      </c>
      <c r="T102" s="31">
        <v>1</v>
      </c>
      <c r="U102" s="32">
        <v>2400</v>
      </c>
      <c r="V102" s="33" t="s">
        <v>100</v>
      </c>
    </row>
    <row r="103" spans="1:22" s="8" customFormat="1" ht="18.75" outlineLevel="6" x14ac:dyDescent="0.3">
      <c r="A103" s="59" t="s">
        <v>272</v>
      </c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24"/>
      <c r="R103" s="24"/>
      <c r="S103" s="25"/>
      <c r="T103" s="26">
        <v>207</v>
      </c>
      <c r="U103" s="25">
        <f>SUM(U104:U144)</f>
        <v>4801200</v>
      </c>
      <c r="V103" s="27"/>
    </row>
    <row r="104" spans="1:22" ht="12.75" outlineLevel="7" x14ac:dyDescent="0.2">
      <c r="A104" s="55" t="s">
        <v>101</v>
      </c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18"/>
      <c r="R104" s="18"/>
      <c r="S104" s="11">
        <v>60000</v>
      </c>
      <c r="T104" s="6">
        <v>12</v>
      </c>
      <c r="U104" s="13">
        <v>720000</v>
      </c>
      <c r="V104" s="28"/>
    </row>
    <row r="105" spans="1:22" ht="12.75" outlineLevel="7" x14ac:dyDescent="0.2">
      <c r="A105" s="55" t="s">
        <v>102</v>
      </c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18"/>
      <c r="R105" s="18"/>
      <c r="S105" s="11">
        <v>72000</v>
      </c>
      <c r="T105" s="6">
        <v>10</v>
      </c>
      <c r="U105" s="13">
        <v>720000</v>
      </c>
      <c r="V105" s="28"/>
    </row>
    <row r="106" spans="1:22" ht="12.75" outlineLevel="7" x14ac:dyDescent="0.2">
      <c r="A106" s="55" t="s">
        <v>103</v>
      </c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18"/>
      <c r="R106" s="18"/>
      <c r="S106" s="11">
        <v>100800</v>
      </c>
      <c r="T106" s="6">
        <v>4</v>
      </c>
      <c r="U106" s="13">
        <v>403200</v>
      </c>
      <c r="V106" s="28"/>
    </row>
    <row r="107" spans="1:22" ht="12.75" outlineLevel="7" x14ac:dyDescent="0.2">
      <c r="A107" s="55" t="s">
        <v>104</v>
      </c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18"/>
      <c r="R107" s="18"/>
      <c r="S107" s="11">
        <v>50400</v>
      </c>
      <c r="T107" s="6">
        <v>5</v>
      </c>
      <c r="U107" s="13">
        <v>252000</v>
      </c>
      <c r="V107" s="28"/>
    </row>
    <row r="108" spans="1:22" ht="12.75" outlineLevel="7" x14ac:dyDescent="0.2">
      <c r="A108" s="55" t="s">
        <v>105</v>
      </c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18"/>
      <c r="R108" s="18"/>
      <c r="S108" s="11">
        <v>7800</v>
      </c>
      <c r="T108" s="6">
        <v>26</v>
      </c>
      <c r="U108" s="13">
        <v>202800</v>
      </c>
      <c r="V108" s="28"/>
    </row>
    <row r="109" spans="1:22" ht="12.75" outlineLevel="7" x14ac:dyDescent="0.2">
      <c r="A109" s="55" t="s">
        <v>106</v>
      </c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18"/>
      <c r="R109" s="18"/>
      <c r="S109" s="11">
        <v>100800</v>
      </c>
      <c r="T109" s="6">
        <v>2</v>
      </c>
      <c r="U109" s="13">
        <v>201600</v>
      </c>
      <c r="V109" s="28"/>
    </row>
    <row r="110" spans="1:22" ht="12.75" outlineLevel="7" x14ac:dyDescent="0.2">
      <c r="A110" s="55" t="s">
        <v>107</v>
      </c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18"/>
      <c r="R110" s="18"/>
      <c r="S110" s="11">
        <v>43200</v>
      </c>
      <c r="T110" s="6">
        <v>4</v>
      </c>
      <c r="U110" s="13">
        <v>172800</v>
      </c>
      <c r="V110" s="28"/>
    </row>
    <row r="111" spans="1:22" ht="12.75" outlineLevel="7" x14ac:dyDescent="0.2">
      <c r="A111" s="55" t="s">
        <v>108</v>
      </c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18"/>
      <c r="R111" s="18"/>
      <c r="S111" s="11">
        <v>10800</v>
      </c>
      <c r="T111" s="6">
        <v>15</v>
      </c>
      <c r="U111" s="13">
        <v>162000</v>
      </c>
      <c r="V111" s="28"/>
    </row>
    <row r="112" spans="1:22" ht="12.75" outlineLevel="7" x14ac:dyDescent="0.2">
      <c r="A112" s="55" t="s">
        <v>109</v>
      </c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18"/>
      <c r="R112" s="18"/>
      <c r="S112" s="11">
        <v>50400</v>
      </c>
      <c r="T112" s="6">
        <v>3</v>
      </c>
      <c r="U112" s="13">
        <v>151200</v>
      </c>
      <c r="V112" s="28"/>
    </row>
    <row r="113" spans="1:22" ht="12.75" outlineLevel="7" x14ac:dyDescent="0.2">
      <c r="A113" s="55" t="s">
        <v>110</v>
      </c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18"/>
      <c r="R113" s="18"/>
      <c r="S113" s="11">
        <v>50400</v>
      </c>
      <c r="T113" s="6">
        <v>3</v>
      </c>
      <c r="U113" s="13">
        <v>151200</v>
      </c>
      <c r="V113" s="28"/>
    </row>
    <row r="114" spans="1:22" ht="12.75" outlineLevel="7" x14ac:dyDescent="0.2">
      <c r="A114" s="55" t="s">
        <v>111</v>
      </c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18"/>
      <c r="R114" s="18"/>
      <c r="S114" s="11">
        <v>50400</v>
      </c>
      <c r="T114" s="6">
        <v>3</v>
      </c>
      <c r="U114" s="13">
        <v>151200</v>
      </c>
      <c r="V114" s="28"/>
    </row>
    <row r="115" spans="1:22" ht="12.75" outlineLevel="7" x14ac:dyDescent="0.2">
      <c r="A115" s="55" t="s">
        <v>112</v>
      </c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18"/>
      <c r="R115" s="18"/>
      <c r="S115" s="11">
        <v>72000</v>
      </c>
      <c r="T115" s="6">
        <v>2</v>
      </c>
      <c r="U115" s="13">
        <v>144000</v>
      </c>
      <c r="V115" s="28"/>
    </row>
    <row r="116" spans="1:22" ht="12.75" outlineLevel="7" x14ac:dyDescent="0.2">
      <c r="A116" s="55" t="s">
        <v>113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18"/>
      <c r="R116" s="18"/>
      <c r="S116" s="11">
        <v>100800</v>
      </c>
      <c r="T116" s="6">
        <v>1</v>
      </c>
      <c r="U116" s="13">
        <v>100800</v>
      </c>
      <c r="V116" s="28"/>
    </row>
    <row r="117" spans="1:22" ht="12.75" outlineLevel="7" x14ac:dyDescent="0.2">
      <c r="A117" s="55" t="s">
        <v>114</v>
      </c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18"/>
      <c r="R117" s="18"/>
      <c r="S117" s="11">
        <v>100800</v>
      </c>
      <c r="T117" s="6">
        <v>1</v>
      </c>
      <c r="U117" s="13">
        <v>100800</v>
      </c>
      <c r="V117" s="28"/>
    </row>
    <row r="118" spans="1:22" ht="12.75" outlineLevel="7" x14ac:dyDescent="0.2">
      <c r="A118" s="55" t="s">
        <v>115</v>
      </c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18"/>
      <c r="R118" s="18"/>
      <c r="S118" s="11">
        <v>100800</v>
      </c>
      <c r="T118" s="6">
        <v>1</v>
      </c>
      <c r="U118" s="13">
        <v>100800</v>
      </c>
      <c r="V118" s="28"/>
    </row>
    <row r="119" spans="1:22" ht="12.75" outlineLevel="7" x14ac:dyDescent="0.2">
      <c r="A119" s="55" t="s">
        <v>116</v>
      </c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18"/>
      <c r="R119" s="18"/>
      <c r="S119" s="11">
        <v>100800</v>
      </c>
      <c r="T119" s="6">
        <v>1</v>
      </c>
      <c r="U119" s="13">
        <v>100800</v>
      </c>
      <c r="V119" s="28"/>
    </row>
    <row r="120" spans="1:22" ht="12.75" outlineLevel="7" x14ac:dyDescent="0.2">
      <c r="A120" s="55" t="s">
        <v>117</v>
      </c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18"/>
      <c r="R120" s="18"/>
      <c r="S120" s="11">
        <v>72000</v>
      </c>
      <c r="T120" s="6">
        <v>1</v>
      </c>
      <c r="U120" s="13">
        <v>72000</v>
      </c>
      <c r="V120" s="28"/>
    </row>
    <row r="121" spans="1:22" ht="12.75" outlineLevel="7" x14ac:dyDescent="0.2">
      <c r="A121" s="55" t="s">
        <v>118</v>
      </c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18"/>
      <c r="R121" s="18"/>
      <c r="S121" s="11">
        <v>72000</v>
      </c>
      <c r="T121" s="6">
        <v>1</v>
      </c>
      <c r="U121" s="13">
        <v>72000</v>
      </c>
      <c r="V121" s="28"/>
    </row>
    <row r="122" spans="1:22" ht="12.75" outlineLevel="7" x14ac:dyDescent="0.2">
      <c r="A122" s="55" t="s">
        <v>119</v>
      </c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18"/>
      <c r="R122" s="18"/>
      <c r="S122" s="11">
        <v>72000</v>
      </c>
      <c r="T122" s="6">
        <v>1</v>
      </c>
      <c r="U122" s="13">
        <v>72000</v>
      </c>
      <c r="V122" s="28"/>
    </row>
    <row r="123" spans="1:22" ht="12.75" outlineLevel="7" x14ac:dyDescent="0.2">
      <c r="A123" s="55" t="s">
        <v>120</v>
      </c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18"/>
      <c r="R123" s="18"/>
      <c r="S123" s="11">
        <v>72000</v>
      </c>
      <c r="T123" s="6">
        <v>1</v>
      </c>
      <c r="U123" s="13">
        <v>72000</v>
      </c>
      <c r="V123" s="28"/>
    </row>
    <row r="124" spans="1:22" ht="90" customHeight="1" outlineLevel="7" x14ac:dyDescent="0.2">
      <c r="A124" s="55" t="s">
        <v>121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18"/>
      <c r="R124" s="18"/>
      <c r="S124" s="11">
        <v>1080</v>
      </c>
      <c r="T124" s="6">
        <v>66</v>
      </c>
      <c r="U124" s="13">
        <v>71280</v>
      </c>
      <c r="V124" s="28"/>
    </row>
    <row r="125" spans="1:22" ht="12.75" outlineLevel="7" x14ac:dyDescent="0.2">
      <c r="A125" s="55" t="s">
        <v>122</v>
      </c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18"/>
      <c r="R125" s="18"/>
      <c r="S125" s="11">
        <v>60000</v>
      </c>
      <c r="T125" s="6">
        <v>1</v>
      </c>
      <c r="U125" s="13">
        <v>60000</v>
      </c>
      <c r="V125" s="28"/>
    </row>
    <row r="126" spans="1:22" ht="12.75" outlineLevel="7" x14ac:dyDescent="0.2">
      <c r="A126" s="55" t="s">
        <v>123</v>
      </c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18"/>
      <c r="R126" s="18"/>
      <c r="S126" s="11">
        <v>60000</v>
      </c>
      <c r="T126" s="6">
        <v>1</v>
      </c>
      <c r="U126" s="13">
        <v>60000</v>
      </c>
      <c r="V126" s="28"/>
    </row>
    <row r="127" spans="1:22" ht="90" customHeight="1" outlineLevel="7" x14ac:dyDescent="0.2">
      <c r="A127" s="55" t="s">
        <v>124</v>
      </c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18"/>
      <c r="R127" s="18"/>
      <c r="S127" s="11">
        <v>19200</v>
      </c>
      <c r="T127" s="6">
        <v>3</v>
      </c>
      <c r="U127" s="13">
        <v>57600</v>
      </c>
      <c r="V127" s="28"/>
    </row>
    <row r="128" spans="1:22" ht="12.75" outlineLevel="7" x14ac:dyDescent="0.2">
      <c r="A128" s="55" t="s">
        <v>125</v>
      </c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18"/>
      <c r="R128" s="18"/>
      <c r="S128" s="11">
        <v>26400</v>
      </c>
      <c r="T128" s="6">
        <v>2</v>
      </c>
      <c r="U128" s="13">
        <v>52800</v>
      </c>
      <c r="V128" s="28"/>
    </row>
    <row r="129" spans="1:22" ht="12.75" outlineLevel="7" x14ac:dyDescent="0.2">
      <c r="A129" s="55" t="s">
        <v>126</v>
      </c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18"/>
      <c r="R129" s="18"/>
      <c r="S129" s="11">
        <v>26400</v>
      </c>
      <c r="T129" s="6">
        <v>2</v>
      </c>
      <c r="U129" s="13">
        <v>52800</v>
      </c>
      <c r="V129" s="28"/>
    </row>
    <row r="130" spans="1:22" ht="12.75" outlineLevel="7" x14ac:dyDescent="0.2">
      <c r="A130" s="55" t="s">
        <v>127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18"/>
      <c r="R130" s="18"/>
      <c r="S130" s="11">
        <v>7440</v>
      </c>
      <c r="T130" s="6">
        <v>5</v>
      </c>
      <c r="U130" s="13">
        <v>37200</v>
      </c>
      <c r="V130" s="28"/>
    </row>
    <row r="131" spans="1:22" ht="12.75" outlineLevel="7" x14ac:dyDescent="0.2">
      <c r="A131" s="55" t="s">
        <v>128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18"/>
      <c r="R131" s="18"/>
      <c r="S131" s="11">
        <v>36000</v>
      </c>
      <c r="T131" s="6">
        <v>1</v>
      </c>
      <c r="U131" s="13">
        <v>36000</v>
      </c>
      <c r="V131" s="28"/>
    </row>
    <row r="132" spans="1:22" ht="12.75" outlineLevel="7" x14ac:dyDescent="0.2">
      <c r="A132" s="55" t="s">
        <v>129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18"/>
      <c r="R132" s="18"/>
      <c r="S132" s="11">
        <v>33600</v>
      </c>
      <c r="T132" s="6">
        <v>1</v>
      </c>
      <c r="U132" s="13">
        <v>33600</v>
      </c>
      <c r="V132" s="28"/>
    </row>
    <row r="133" spans="1:22" ht="12.75" outlineLevel="7" x14ac:dyDescent="0.2">
      <c r="A133" s="55" t="s">
        <v>130</v>
      </c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18"/>
      <c r="R133" s="18"/>
      <c r="S133" s="11">
        <v>16320</v>
      </c>
      <c r="T133" s="6">
        <v>2</v>
      </c>
      <c r="U133" s="13">
        <v>32640</v>
      </c>
      <c r="V133" s="28"/>
    </row>
    <row r="134" spans="1:22" ht="12.75" outlineLevel="7" x14ac:dyDescent="0.2">
      <c r="A134" s="55" t="s">
        <v>131</v>
      </c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18"/>
      <c r="R134" s="18"/>
      <c r="S134" s="11">
        <v>5400</v>
      </c>
      <c r="T134" s="6">
        <v>6</v>
      </c>
      <c r="U134" s="13">
        <v>32400</v>
      </c>
      <c r="V134" s="28"/>
    </row>
    <row r="135" spans="1:22" ht="12.75" outlineLevel="7" x14ac:dyDescent="0.2">
      <c r="A135" s="55" t="s">
        <v>132</v>
      </c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18"/>
      <c r="R135" s="18"/>
      <c r="S135" s="11">
        <v>28800</v>
      </c>
      <c r="T135" s="6">
        <v>1</v>
      </c>
      <c r="U135" s="13">
        <v>28800</v>
      </c>
      <c r="V135" s="28"/>
    </row>
    <row r="136" spans="1:22" ht="12.75" outlineLevel="7" x14ac:dyDescent="0.2">
      <c r="A136" s="55" t="s">
        <v>133</v>
      </c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18"/>
      <c r="R136" s="18"/>
      <c r="S136" s="11">
        <v>4920</v>
      </c>
      <c r="T136" s="6">
        <v>5</v>
      </c>
      <c r="U136" s="13">
        <v>24600</v>
      </c>
      <c r="V136" s="28"/>
    </row>
    <row r="137" spans="1:22" ht="12.75" outlineLevel="7" x14ac:dyDescent="0.2">
      <c r="A137" s="55" t="s">
        <v>134</v>
      </c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18"/>
      <c r="R137" s="18"/>
      <c r="S137" s="11">
        <v>6960</v>
      </c>
      <c r="T137" s="6">
        <v>3</v>
      </c>
      <c r="U137" s="13">
        <v>20880</v>
      </c>
      <c r="V137" s="28"/>
    </row>
    <row r="138" spans="1:22" ht="12.75" outlineLevel="7" x14ac:dyDescent="0.2">
      <c r="A138" s="55" t="s">
        <v>135</v>
      </c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18"/>
      <c r="R138" s="18"/>
      <c r="S138" s="11">
        <v>20400</v>
      </c>
      <c r="T138" s="6">
        <v>1</v>
      </c>
      <c r="U138" s="13">
        <v>20400</v>
      </c>
      <c r="V138" s="28"/>
    </row>
    <row r="139" spans="1:22" ht="12.75" outlineLevel="7" x14ac:dyDescent="0.2">
      <c r="A139" s="55" t="s">
        <v>136</v>
      </c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18"/>
      <c r="R139" s="18"/>
      <c r="S139" s="11">
        <v>7200</v>
      </c>
      <c r="T139" s="6">
        <v>2</v>
      </c>
      <c r="U139" s="13">
        <v>14400</v>
      </c>
      <c r="V139" s="28"/>
    </row>
    <row r="140" spans="1:22" ht="12.75" outlineLevel="7" x14ac:dyDescent="0.2">
      <c r="A140" s="55" t="s">
        <v>137</v>
      </c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18"/>
      <c r="R140" s="18"/>
      <c r="S140" s="11">
        <v>6960</v>
      </c>
      <c r="T140" s="6">
        <v>2</v>
      </c>
      <c r="U140" s="13">
        <v>13920</v>
      </c>
      <c r="V140" s="28"/>
    </row>
    <row r="141" spans="1:22" ht="12.75" outlineLevel="7" x14ac:dyDescent="0.2">
      <c r="A141" s="55" t="s">
        <v>138</v>
      </c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18"/>
      <c r="R141" s="18"/>
      <c r="S141" s="11">
        <v>9240</v>
      </c>
      <c r="T141" s="6">
        <v>1</v>
      </c>
      <c r="U141" s="13">
        <v>9240</v>
      </c>
      <c r="V141" s="28"/>
    </row>
    <row r="142" spans="1:22" ht="12.75" outlineLevel="7" x14ac:dyDescent="0.2">
      <c r="A142" s="55" t="s">
        <v>139</v>
      </c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18"/>
      <c r="R142" s="18"/>
      <c r="S142" s="11">
        <v>8880</v>
      </c>
      <c r="T142" s="6">
        <v>1</v>
      </c>
      <c r="U142" s="13">
        <v>8880</v>
      </c>
      <c r="V142" s="28"/>
    </row>
    <row r="143" spans="1:22" ht="12.75" outlineLevel="7" x14ac:dyDescent="0.2">
      <c r="A143" s="55" t="s">
        <v>140</v>
      </c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18"/>
      <c r="R143" s="18"/>
      <c r="S143" s="11">
        <v>2640</v>
      </c>
      <c r="T143" s="6">
        <v>3</v>
      </c>
      <c r="U143" s="13">
        <v>7920</v>
      </c>
      <c r="V143" s="28"/>
    </row>
    <row r="144" spans="1:22" ht="13.5" outlineLevel="7" thickBot="1" x14ac:dyDescent="0.25">
      <c r="A144" s="57" t="s">
        <v>141</v>
      </c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29"/>
      <c r="R144" s="29"/>
      <c r="S144" s="30">
        <v>2640</v>
      </c>
      <c r="T144" s="31">
        <v>1</v>
      </c>
      <c r="U144" s="32">
        <v>2640</v>
      </c>
      <c r="V144" s="33"/>
    </row>
    <row r="145" spans="1:22" s="8" customFormat="1" ht="18.75" customHeight="1" outlineLevel="6" thickBot="1" x14ac:dyDescent="0.35">
      <c r="A145" s="48" t="s">
        <v>271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50"/>
    </row>
    <row r="146" spans="1:22" s="8" customFormat="1" ht="18.75" outlineLevel="7" x14ac:dyDescent="0.3">
      <c r="A146" s="59" t="s">
        <v>270</v>
      </c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24"/>
      <c r="R146" s="24"/>
      <c r="S146" s="25"/>
      <c r="T146" s="26">
        <v>39</v>
      </c>
      <c r="U146" s="25">
        <f>SUM(U147:U158)</f>
        <v>474120</v>
      </c>
      <c r="V146" s="27"/>
    </row>
    <row r="147" spans="1:22" ht="12.75" outlineLevel="7" x14ac:dyDescent="0.2">
      <c r="A147" s="55" t="s">
        <v>142</v>
      </c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18"/>
      <c r="R147" s="18"/>
      <c r="S147" s="11">
        <v>11040</v>
      </c>
      <c r="T147" s="6">
        <v>14</v>
      </c>
      <c r="U147" s="13">
        <v>154560</v>
      </c>
      <c r="V147" s="28"/>
    </row>
    <row r="148" spans="1:22" ht="12.75" outlineLevel="7" x14ac:dyDescent="0.2">
      <c r="A148" s="55" t="s">
        <v>143</v>
      </c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18"/>
      <c r="R148" s="18"/>
      <c r="S148" s="11">
        <v>21600</v>
      </c>
      <c r="T148" s="6">
        <v>5</v>
      </c>
      <c r="U148" s="13">
        <v>108000</v>
      </c>
      <c r="V148" s="28"/>
    </row>
    <row r="149" spans="1:22" ht="12.75" outlineLevel="7" x14ac:dyDescent="0.2">
      <c r="A149" s="55" t="s">
        <v>144</v>
      </c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18"/>
      <c r="R149" s="18"/>
      <c r="S149" s="11">
        <v>21600</v>
      </c>
      <c r="T149" s="6">
        <v>2</v>
      </c>
      <c r="U149" s="13">
        <v>43200</v>
      </c>
      <c r="V149" s="28"/>
    </row>
    <row r="150" spans="1:22" ht="12.75" outlineLevel="7" x14ac:dyDescent="0.2">
      <c r="A150" s="55" t="s">
        <v>145</v>
      </c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18"/>
      <c r="R150" s="18"/>
      <c r="S150" s="11">
        <v>10800</v>
      </c>
      <c r="T150" s="6">
        <v>3</v>
      </c>
      <c r="U150" s="13">
        <v>32400</v>
      </c>
      <c r="V150" s="28"/>
    </row>
    <row r="151" spans="1:22" ht="89.25" customHeight="1" outlineLevel="7" x14ac:dyDescent="0.2">
      <c r="A151" s="55" t="s">
        <v>146</v>
      </c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18"/>
      <c r="R151" s="18"/>
      <c r="S151" s="11">
        <v>7200</v>
      </c>
      <c r="T151" s="6">
        <v>4</v>
      </c>
      <c r="U151" s="13">
        <v>28800</v>
      </c>
      <c r="V151" s="28"/>
    </row>
    <row r="152" spans="1:22" ht="89.25" customHeight="1" outlineLevel="7" x14ac:dyDescent="0.2">
      <c r="A152" s="55" t="s">
        <v>147</v>
      </c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18"/>
      <c r="R152" s="18"/>
      <c r="S152" s="11">
        <v>10800</v>
      </c>
      <c r="T152" s="6">
        <v>2</v>
      </c>
      <c r="U152" s="13">
        <v>21600</v>
      </c>
      <c r="V152" s="28"/>
    </row>
    <row r="153" spans="1:22" ht="12.75" outlineLevel="7" x14ac:dyDescent="0.2">
      <c r="A153" s="55" t="s">
        <v>148</v>
      </c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18"/>
      <c r="R153" s="18"/>
      <c r="S153" s="11">
        <v>10800</v>
      </c>
      <c r="T153" s="6">
        <v>2</v>
      </c>
      <c r="U153" s="13">
        <v>21600</v>
      </c>
      <c r="V153" s="28"/>
    </row>
    <row r="154" spans="1:22" ht="12.75" outlineLevel="7" x14ac:dyDescent="0.2">
      <c r="A154" s="55" t="s">
        <v>149</v>
      </c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18"/>
      <c r="R154" s="18"/>
      <c r="S154" s="11">
        <v>9840</v>
      </c>
      <c r="T154" s="6">
        <v>2</v>
      </c>
      <c r="U154" s="13">
        <v>19680</v>
      </c>
      <c r="V154" s="28"/>
    </row>
    <row r="155" spans="1:22" ht="91.5" customHeight="1" outlineLevel="7" x14ac:dyDescent="0.2">
      <c r="A155" s="55" t="s">
        <v>150</v>
      </c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18"/>
      <c r="R155" s="18"/>
      <c r="S155" s="11">
        <v>6960</v>
      </c>
      <c r="T155" s="6">
        <v>2</v>
      </c>
      <c r="U155" s="13">
        <v>13920</v>
      </c>
      <c r="V155" s="28"/>
    </row>
    <row r="156" spans="1:22" ht="12.75" outlineLevel="7" x14ac:dyDescent="0.2">
      <c r="A156" s="55" t="s">
        <v>151</v>
      </c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18"/>
      <c r="R156" s="18"/>
      <c r="S156" s="11">
        <v>12600</v>
      </c>
      <c r="T156" s="6">
        <v>1</v>
      </c>
      <c r="U156" s="13">
        <v>12600</v>
      </c>
      <c r="V156" s="28"/>
    </row>
    <row r="157" spans="1:22" ht="89.25" customHeight="1" outlineLevel="7" x14ac:dyDescent="0.2">
      <c r="A157" s="55" t="s">
        <v>152</v>
      </c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18"/>
      <c r="R157" s="18"/>
      <c r="S157" s="11">
        <v>10080</v>
      </c>
      <c r="T157" s="6">
        <v>1</v>
      </c>
      <c r="U157" s="13">
        <v>10080</v>
      </c>
      <c r="V157" s="28"/>
    </row>
    <row r="158" spans="1:22" ht="13.5" outlineLevel="7" thickBot="1" x14ac:dyDescent="0.25">
      <c r="A158" s="57" t="s">
        <v>153</v>
      </c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29"/>
      <c r="R158" s="29"/>
      <c r="S158" s="30">
        <v>7680</v>
      </c>
      <c r="T158" s="31">
        <v>1</v>
      </c>
      <c r="U158" s="32">
        <v>7680</v>
      </c>
      <c r="V158" s="33"/>
    </row>
    <row r="159" spans="1:22" s="8" customFormat="1" ht="18.75" outlineLevel="7" x14ac:dyDescent="0.3">
      <c r="A159" s="59" t="s">
        <v>269</v>
      </c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24"/>
      <c r="R159" s="24"/>
      <c r="S159" s="25"/>
      <c r="T159" s="26">
        <v>38</v>
      </c>
      <c r="U159" s="25">
        <f>SUM(U160:U169)</f>
        <v>357480</v>
      </c>
      <c r="V159" s="27"/>
    </row>
    <row r="160" spans="1:22" ht="12.75" outlineLevel="7" x14ac:dyDescent="0.2">
      <c r="A160" s="55" t="s">
        <v>154</v>
      </c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18"/>
      <c r="R160" s="18"/>
      <c r="S160" s="11">
        <v>8040</v>
      </c>
      <c r="T160" s="6">
        <v>15</v>
      </c>
      <c r="U160" s="13">
        <v>120600</v>
      </c>
      <c r="V160" s="28"/>
    </row>
    <row r="161" spans="1:22" ht="89.25" customHeight="1" outlineLevel="7" x14ac:dyDescent="0.2">
      <c r="A161" s="55" t="s">
        <v>155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18"/>
      <c r="R161" s="18"/>
      <c r="S161" s="11">
        <v>14400</v>
      </c>
      <c r="T161" s="6">
        <v>6</v>
      </c>
      <c r="U161" s="13">
        <v>86400</v>
      </c>
      <c r="V161" s="28"/>
    </row>
    <row r="162" spans="1:22" ht="12.75" outlineLevel="7" x14ac:dyDescent="0.2">
      <c r="A162" s="55" t="s">
        <v>156</v>
      </c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18"/>
      <c r="R162" s="18"/>
      <c r="S162" s="11">
        <v>8040</v>
      </c>
      <c r="T162" s="6">
        <v>5</v>
      </c>
      <c r="U162" s="13">
        <v>40200</v>
      </c>
      <c r="V162" s="28"/>
    </row>
    <row r="163" spans="1:22" ht="87.75" customHeight="1" outlineLevel="7" x14ac:dyDescent="0.2">
      <c r="A163" s="55" t="s">
        <v>157</v>
      </c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18"/>
      <c r="R163" s="18"/>
      <c r="S163" s="11">
        <v>9960</v>
      </c>
      <c r="T163" s="6">
        <v>4</v>
      </c>
      <c r="U163" s="13">
        <v>39840</v>
      </c>
      <c r="V163" s="28"/>
    </row>
    <row r="164" spans="1:22" ht="88.5" customHeight="1" outlineLevel="7" x14ac:dyDescent="0.2">
      <c r="A164" s="55" t="s">
        <v>158</v>
      </c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18"/>
      <c r="R164" s="18"/>
      <c r="S164" s="11">
        <v>9240</v>
      </c>
      <c r="T164" s="6">
        <v>3</v>
      </c>
      <c r="U164" s="13">
        <v>27720</v>
      </c>
      <c r="V164" s="28"/>
    </row>
    <row r="165" spans="1:22" ht="12.75" outlineLevel="7" x14ac:dyDescent="0.2">
      <c r="A165" s="55" t="s">
        <v>159</v>
      </c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18"/>
      <c r="R165" s="18"/>
      <c r="S165" s="11">
        <v>14400</v>
      </c>
      <c r="T165" s="6">
        <v>1</v>
      </c>
      <c r="U165" s="13">
        <v>14400</v>
      </c>
      <c r="V165" s="28"/>
    </row>
    <row r="166" spans="1:22" ht="89.25" customHeight="1" outlineLevel="7" x14ac:dyDescent="0.2">
      <c r="A166" s="55" t="s">
        <v>160</v>
      </c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18"/>
      <c r="R166" s="18"/>
      <c r="S166" s="11">
        <v>7920</v>
      </c>
      <c r="T166" s="6">
        <v>1</v>
      </c>
      <c r="U166" s="13">
        <v>7920</v>
      </c>
      <c r="V166" s="28"/>
    </row>
    <row r="167" spans="1:22" ht="93" customHeight="1" outlineLevel="7" x14ac:dyDescent="0.2">
      <c r="A167" s="55" t="s">
        <v>161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18"/>
      <c r="R167" s="18"/>
      <c r="S167" s="11">
        <v>7920</v>
      </c>
      <c r="T167" s="6">
        <v>1</v>
      </c>
      <c r="U167" s="13">
        <v>7920</v>
      </c>
      <c r="V167" s="28"/>
    </row>
    <row r="168" spans="1:22" ht="12.75" outlineLevel="7" x14ac:dyDescent="0.2">
      <c r="A168" s="55" t="s">
        <v>162</v>
      </c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18"/>
      <c r="R168" s="18"/>
      <c r="S168" s="11">
        <v>6240</v>
      </c>
      <c r="T168" s="6">
        <v>1</v>
      </c>
      <c r="U168" s="13">
        <v>6240</v>
      </c>
      <c r="V168" s="28"/>
    </row>
    <row r="169" spans="1:22" ht="13.5" outlineLevel="7" thickBot="1" x14ac:dyDescent="0.25">
      <c r="A169" s="57" t="s">
        <v>163</v>
      </c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29"/>
      <c r="R169" s="29"/>
      <c r="S169" s="30">
        <v>6240</v>
      </c>
      <c r="T169" s="31">
        <v>1</v>
      </c>
      <c r="U169" s="32">
        <v>6240</v>
      </c>
      <c r="V169" s="33"/>
    </row>
    <row r="170" spans="1:22" s="8" customFormat="1" ht="18.75" outlineLevel="7" x14ac:dyDescent="0.3">
      <c r="A170" s="59" t="s">
        <v>268</v>
      </c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24"/>
      <c r="R170" s="24"/>
      <c r="S170" s="25"/>
      <c r="T170" s="26">
        <v>80</v>
      </c>
      <c r="U170" s="25">
        <f>SUM(U171:U180)</f>
        <v>213360</v>
      </c>
      <c r="V170" s="27"/>
    </row>
    <row r="171" spans="1:22" ht="12.75" outlineLevel="7" x14ac:dyDescent="0.2">
      <c r="A171" s="55" t="s">
        <v>164</v>
      </c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18"/>
      <c r="R171" s="18"/>
      <c r="S171" s="11">
        <v>2760</v>
      </c>
      <c r="T171" s="6">
        <v>29</v>
      </c>
      <c r="U171" s="13">
        <v>80040</v>
      </c>
      <c r="V171" s="28"/>
    </row>
    <row r="172" spans="1:22" ht="12.75" outlineLevel="7" x14ac:dyDescent="0.2">
      <c r="A172" s="55" t="s">
        <v>165</v>
      </c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18"/>
      <c r="R172" s="18"/>
      <c r="S172" s="11">
        <v>4200</v>
      </c>
      <c r="T172" s="6">
        <v>11</v>
      </c>
      <c r="U172" s="13">
        <v>46200</v>
      </c>
      <c r="V172" s="28"/>
    </row>
    <row r="173" spans="1:22" ht="12.75" outlineLevel="7" x14ac:dyDescent="0.2">
      <c r="A173" s="55" t="s">
        <v>166</v>
      </c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18"/>
      <c r="R173" s="18"/>
      <c r="S173" s="11">
        <v>1800</v>
      </c>
      <c r="T173" s="6">
        <v>22</v>
      </c>
      <c r="U173" s="13">
        <v>39600</v>
      </c>
      <c r="V173" s="28"/>
    </row>
    <row r="174" spans="1:22" ht="89.25" customHeight="1" outlineLevel="7" x14ac:dyDescent="0.2">
      <c r="A174" s="55" t="s">
        <v>167</v>
      </c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18"/>
      <c r="R174" s="18"/>
      <c r="S174" s="11">
        <v>2160</v>
      </c>
      <c r="T174" s="6">
        <v>9</v>
      </c>
      <c r="U174" s="13">
        <v>19440</v>
      </c>
      <c r="V174" s="28"/>
    </row>
    <row r="175" spans="1:22" ht="12.75" outlineLevel="7" x14ac:dyDescent="0.2">
      <c r="A175" s="55" t="s">
        <v>168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18"/>
      <c r="R175" s="18"/>
      <c r="S175" s="11">
        <v>5520</v>
      </c>
      <c r="T175" s="6">
        <v>2</v>
      </c>
      <c r="U175" s="13">
        <v>11040</v>
      </c>
      <c r="V175" s="28"/>
    </row>
    <row r="176" spans="1:22" ht="90" customHeight="1" outlineLevel="7" x14ac:dyDescent="0.2">
      <c r="A176" s="55" t="s">
        <v>169</v>
      </c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18"/>
      <c r="R176" s="18"/>
      <c r="S176" s="11">
        <v>2640</v>
      </c>
      <c r="T176" s="6">
        <v>2</v>
      </c>
      <c r="U176" s="13">
        <v>5280</v>
      </c>
      <c r="V176" s="28"/>
    </row>
    <row r="177" spans="1:22" ht="12.75" outlineLevel="7" x14ac:dyDescent="0.2">
      <c r="A177" s="55" t="s">
        <v>170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18"/>
      <c r="R177" s="18"/>
      <c r="S177" s="11">
        <v>4080</v>
      </c>
      <c r="T177" s="6">
        <v>1</v>
      </c>
      <c r="U177" s="13">
        <v>4080</v>
      </c>
      <c r="V177" s="28"/>
    </row>
    <row r="178" spans="1:22" ht="90" customHeight="1" outlineLevel="7" x14ac:dyDescent="0.2">
      <c r="A178" s="55" t="s">
        <v>171</v>
      </c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18"/>
      <c r="R178" s="18"/>
      <c r="S178" s="11">
        <v>3600</v>
      </c>
      <c r="T178" s="6">
        <v>1</v>
      </c>
      <c r="U178" s="13">
        <v>3600</v>
      </c>
      <c r="V178" s="28"/>
    </row>
    <row r="179" spans="1:22" ht="12.75" outlineLevel="7" x14ac:dyDescent="0.2">
      <c r="A179" s="55" t="s">
        <v>172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18"/>
      <c r="R179" s="18"/>
      <c r="S179" s="11">
        <v>1680</v>
      </c>
      <c r="T179" s="6">
        <v>2</v>
      </c>
      <c r="U179" s="13">
        <v>3360</v>
      </c>
      <c r="V179" s="28"/>
    </row>
    <row r="180" spans="1:22" ht="89.25" customHeight="1" outlineLevel="7" thickBot="1" x14ac:dyDescent="0.25">
      <c r="A180" s="57" t="s">
        <v>173</v>
      </c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29"/>
      <c r="R180" s="29"/>
      <c r="S180" s="30">
        <v>720</v>
      </c>
      <c r="T180" s="31">
        <v>1</v>
      </c>
      <c r="U180" s="32">
        <v>720</v>
      </c>
      <c r="V180" s="33"/>
    </row>
    <row r="181" spans="1:22" s="8" customFormat="1" ht="18.75" outlineLevel="7" x14ac:dyDescent="0.3">
      <c r="A181" s="59" t="s">
        <v>267</v>
      </c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24"/>
      <c r="R181" s="24"/>
      <c r="S181" s="25"/>
      <c r="T181" s="26">
        <v>30</v>
      </c>
      <c r="U181" s="25">
        <f>SUM(U182:U185)</f>
        <v>153240</v>
      </c>
      <c r="V181" s="27"/>
    </row>
    <row r="182" spans="1:22" ht="12.75" outlineLevel="7" x14ac:dyDescent="0.2">
      <c r="A182" s="55" t="s">
        <v>174</v>
      </c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18"/>
      <c r="R182" s="18"/>
      <c r="S182" s="11">
        <v>14400</v>
      </c>
      <c r="T182" s="6">
        <v>7</v>
      </c>
      <c r="U182" s="13">
        <v>100800</v>
      </c>
      <c r="V182" s="28"/>
    </row>
    <row r="183" spans="1:22" ht="12.75" outlineLevel="7" x14ac:dyDescent="0.2">
      <c r="A183" s="55" t="s">
        <v>175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18"/>
      <c r="R183" s="18"/>
      <c r="S183" s="11">
        <v>1440</v>
      </c>
      <c r="T183" s="6">
        <v>21</v>
      </c>
      <c r="U183" s="13">
        <v>30240</v>
      </c>
      <c r="V183" s="28"/>
    </row>
    <row r="184" spans="1:22" ht="91.5" customHeight="1" outlineLevel="7" x14ac:dyDescent="0.2">
      <c r="A184" s="55" t="s">
        <v>176</v>
      </c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18"/>
      <c r="R184" s="18"/>
      <c r="S184" s="11">
        <v>14400</v>
      </c>
      <c r="T184" s="6">
        <v>1</v>
      </c>
      <c r="U184" s="13">
        <v>14400</v>
      </c>
      <c r="V184" s="28"/>
    </row>
    <row r="185" spans="1:22" ht="90" customHeight="1" outlineLevel="7" thickBot="1" x14ac:dyDescent="0.25">
      <c r="A185" s="57" t="s">
        <v>177</v>
      </c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29"/>
      <c r="R185" s="29"/>
      <c r="S185" s="30">
        <v>7800</v>
      </c>
      <c r="T185" s="31">
        <v>1</v>
      </c>
      <c r="U185" s="32">
        <v>7800</v>
      </c>
      <c r="V185" s="33"/>
    </row>
    <row r="186" spans="1:22" s="8" customFormat="1" ht="18.75" outlineLevel="7" x14ac:dyDescent="0.3">
      <c r="A186" s="59" t="s">
        <v>265</v>
      </c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24"/>
      <c r="R186" s="24"/>
      <c r="S186" s="25"/>
      <c r="T186" s="26">
        <v>11</v>
      </c>
      <c r="U186" s="25">
        <f>SUM(U187:U189)</f>
        <v>96242.880000000005</v>
      </c>
      <c r="V186" s="27"/>
    </row>
    <row r="187" spans="1:22" ht="12.75" outlineLevel="7" x14ac:dyDescent="0.2">
      <c r="A187" s="55" t="s">
        <v>178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18"/>
      <c r="R187" s="18"/>
      <c r="S187" s="11">
        <v>7200.36</v>
      </c>
      <c r="T187" s="6">
        <v>8</v>
      </c>
      <c r="U187" s="13">
        <v>57602.879999999997</v>
      </c>
      <c r="V187" s="28"/>
    </row>
    <row r="188" spans="1:22" ht="90" customHeight="1" outlineLevel="7" x14ac:dyDescent="0.2">
      <c r="A188" s="55" t="s">
        <v>179</v>
      </c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18"/>
      <c r="R188" s="18"/>
      <c r="S188" s="11">
        <v>15000</v>
      </c>
      <c r="T188" s="6">
        <v>2</v>
      </c>
      <c r="U188" s="13">
        <v>30000</v>
      </c>
      <c r="V188" s="28"/>
    </row>
    <row r="189" spans="1:22" ht="13.5" outlineLevel="7" thickBot="1" x14ac:dyDescent="0.25">
      <c r="A189" s="57" t="s">
        <v>180</v>
      </c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29"/>
      <c r="R189" s="29"/>
      <c r="S189" s="30">
        <v>8640</v>
      </c>
      <c r="T189" s="31">
        <v>1</v>
      </c>
      <c r="U189" s="32">
        <v>8640</v>
      </c>
      <c r="V189" s="33"/>
    </row>
    <row r="190" spans="1:22" s="8" customFormat="1" ht="18.75" outlineLevel="7" x14ac:dyDescent="0.3">
      <c r="A190" s="59" t="s">
        <v>266</v>
      </c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24"/>
      <c r="R190" s="24"/>
      <c r="S190" s="25"/>
      <c r="T190" s="26">
        <v>12</v>
      </c>
      <c r="U190" s="25">
        <v>78216</v>
      </c>
      <c r="V190" s="27"/>
    </row>
    <row r="191" spans="1:22" ht="89.25" customHeight="1" outlineLevel="7" x14ac:dyDescent="0.2">
      <c r="A191" s="55" t="s">
        <v>181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18"/>
      <c r="R191" s="18"/>
      <c r="S191" s="11">
        <v>7800</v>
      </c>
      <c r="T191" s="6">
        <v>5</v>
      </c>
      <c r="U191" s="13">
        <v>39000</v>
      </c>
      <c r="V191" s="28"/>
    </row>
    <row r="192" spans="1:22" ht="12.75" outlineLevel="7" x14ac:dyDescent="0.2">
      <c r="A192" s="55" t="s">
        <v>182</v>
      </c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18"/>
      <c r="R192" s="18"/>
      <c r="S192" s="11">
        <v>9480</v>
      </c>
      <c r="T192" s="6">
        <v>2</v>
      </c>
      <c r="U192" s="13">
        <v>18960</v>
      </c>
      <c r="V192" s="28"/>
    </row>
    <row r="193" spans="1:22" ht="88.5" customHeight="1" outlineLevel="7" x14ac:dyDescent="0.2">
      <c r="A193" s="55" t="s">
        <v>183</v>
      </c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18"/>
      <c r="R193" s="18"/>
      <c r="S193" s="11">
        <v>7800</v>
      </c>
      <c r="T193" s="6">
        <v>1</v>
      </c>
      <c r="U193" s="13">
        <v>7800</v>
      </c>
      <c r="V193" s="28"/>
    </row>
    <row r="194" spans="1:22" ht="12.75" outlineLevel="7" x14ac:dyDescent="0.2">
      <c r="A194" s="55" t="s">
        <v>184</v>
      </c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18"/>
      <c r="R194" s="18"/>
      <c r="S194" s="11">
        <v>7200</v>
      </c>
      <c r="T194" s="6">
        <v>1</v>
      </c>
      <c r="U194" s="13">
        <v>7200</v>
      </c>
      <c r="V194" s="28"/>
    </row>
    <row r="195" spans="1:22" ht="89.25" customHeight="1" outlineLevel="7" thickBot="1" x14ac:dyDescent="0.25">
      <c r="A195" s="57" t="s">
        <v>185</v>
      </c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29"/>
      <c r="R195" s="29"/>
      <c r="S195" s="30">
        <v>1752</v>
      </c>
      <c r="T195" s="31">
        <v>3</v>
      </c>
      <c r="U195" s="32">
        <v>5256</v>
      </c>
      <c r="V195" s="33"/>
    </row>
    <row r="196" spans="1:22" s="8" customFormat="1" ht="18.75" outlineLevel="7" x14ac:dyDescent="0.3">
      <c r="A196" s="63" t="s">
        <v>264</v>
      </c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24"/>
      <c r="R196" s="24"/>
      <c r="S196" s="25"/>
      <c r="T196" s="26">
        <v>8</v>
      </c>
      <c r="U196" s="25">
        <f>SUM(U197:U198)</f>
        <v>134880</v>
      </c>
      <c r="V196" s="27"/>
    </row>
    <row r="197" spans="1:22" ht="12.75" outlineLevel="7" x14ac:dyDescent="0.2">
      <c r="A197" s="55" t="s">
        <v>186</v>
      </c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18"/>
      <c r="R197" s="18"/>
      <c r="S197" s="11">
        <v>9360</v>
      </c>
      <c r="T197" s="6">
        <v>8</v>
      </c>
      <c r="U197" s="13">
        <v>74880</v>
      </c>
      <c r="V197" s="28"/>
    </row>
    <row r="198" spans="1:22" ht="90" customHeight="1" outlineLevel="7" thickBot="1" x14ac:dyDescent="0.25">
      <c r="A198" s="57" t="s">
        <v>187</v>
      </c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29"/>
      <c r="R198" s="29"/>
      <c r="S198" s="30">
        <v>30000</v>
      </c>
      <c r="T198" s="31">
        <v>2</v>
      </c>
      <c r="U198" s="32">
        <v>60000</v>
      </c>
      <c r="V198" s="33"/>
    </row>
    <row r="199" spans="1:22" s="8" customFormat="1" ht="18.75" outlineLevel="7" x14ac:dyDescent="0.3">
      <c r="A199" s="59" t="s">
        <v>263</v>
      </c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24"/>
      <c r="R199" s="24"/>
      <c r="S199" s="25"/>
      <c r="T199" s="26">
        <v>8</v>
      </c>
      <c r="U199" s="25">
        <f>SUM(U200:U203)</f>
        <v>40480</v>
      </c>
      <c r="V199" s="27"/>
    </row>
    <row r="200" spans="1:22" ht="89.25" customHeight="1" outlineLevel="7" x14ac:dyDescent="0.2">
      <c r="A200" s="55" t="s">
        <v>188</v>
      </c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18"/>
      <c r="R200" s="18"/>
      <c r="S200" s="11">
        <v>9000</v>
      </c>
      <c r="T200" s="6">
        <v>3</v>
      </c>
      <c r="U200" s="13">
        <v>27000</v>
      </c>
      <c r="V200" s="28"/>
    </row>
    <row r="201" spans="1:22" ht="89.25" customHeight="1" outlineLevel="7" x14ac:dyDescent="0.2">
      <c r="A201" s="55" t="s">
        <v>189</v>
      </c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18"/>
      <c r="R201" s="18"/>
      <c r="S201" s="11">
        <v>1920</v>
      </c>
      <c r="T201" s="6">
        <v>4</v>
      </c>
      <c r="U201" s="13">
        <v>7680</v>
      </c>
      <c r="V201" s="28"/>
    </row>
    <row r="202" spans="1:22" ht="90" customHeight="1" outlineLevel="7" x14ac:dyDescent="0.2">
      <c r="A202" s="55" t="s">
        <v>190</v>
      </c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18"/>
      <c r="R202" s="18"/>
      <c r="S202" s="11">
        <v>2760</v>
      </c>
      <c r="T202" s="6">
        <v>1</v>
      </c>
      <c r="U202" s="13">
        <v>2760</v>
      </c>
      <c r="V202" s="28"/>
    </row>
    <row r="203" spans="1:22" ht="88.5" customHeight="1" outlineLevel="7" thickBot="1" x14ac:dyDescent="0.25">
      <c r="A203" s="57" t="s">
        <v>191</v>
      </c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29"/>
      <c r="R203" s="29"/>
      <c r="S203" s="30">
        <v>3040</v>
      </c>
      <c r="T203" s="31">
        <v>1</v>
      </c>
      <c r="U203" s="32">
        <v>3040</v>
      </c>
      <c r="V203" s="33"/>
    </row>
    <row r="204" spans="1:22" s="8" customFormat="1" ht="18.75" outlineLevel="6" x14ac:dyDescent="0.3">
      <c r="A204" s="59" t="s">
        <v>262</v>
      </c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24"/>
      <c r="R204" s="24"/>
      <c r="S204" s="25"/>
      <c r="T204" s="26">
        <v>11</v>
      </c>
      <c r="U204" s="25">
        <f>SUM(U205:U210)</f>
        <v>726000</v>
      </c>
      <c r="V204" s="27"/>
    </row>
    <row r="205" spans="1:22" ht="12.75" outlineLevel="7" x14ac:dyDescent="0.2">
      <c r="A205" s="55" t="s">
        <v>192</v>
      </c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18"/>
      <c r="R205" s="18"/>
      <c r="S205" s="11">
        <v>108000</v>
      </c>
      <c r="T205" s="6">
        <v>3</v>
      </c>
      <c r="U205" s="13">
        <v>324000</v>
      </c>
      <c r="V205" s="28"/>
    </row>
    <row r="206" spans="1:22" ht="12.75" outlineLevel="7" x14ac:dyDescent="0.2">
      <c r="A206" s="55" t="s">
        <v>193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18"/>
      <c r="R206" s="18"/>
      <c r="S206" s="11">
        <v>55200</v>
      </c>
      <c r="T206" s="6">
        <v>4</v>
      </c>
      <c r="U206" s="13">
        <v>220800</v>
      </c>
      <c r="V206" s="28"/>
    </row>
    <row r="207" spans="1:22" ht="12.75" outlineLevel="7" x14ac:dyDescent="0.2">
      <c r="A207" s="55" t="s">
        <v>194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18"/>
      <c r="R207" s="18"/>
      <c r="S207" s="11">
        <v>62400</v>
      </c>
      <c r="T207" s="6">
        <v>1</v>
      </c>
      <c r="U207" s="13">
        <v>62400</v>
      </c>
      <c r="V207" s="28"/>
    </row>
    <row r="208" spans="1:22" ht="12.75" outlineLevel="7" x14ac:dyDescent="0.2">
      <c r="A208" s="55" t="s">
        <v>195</v>
      </c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18"/>
      <c r="R208" s="18"/>
      <c r="S208" s="11">
        <v>50400</v>
      </c>
      <c r="T208" s="6">
        <v>1</v>
      </c>
      <c r="U208" s="13">
        <v>50400</v>
      </c>
      <c r="V208" s="28"/>
    </row>
    <row r="209" spans="1:22" ht="90" customHeight="1" outlineLevel="7" x14ac:dyDescent="0.2">
      <c r="A209" s="55" t="s">
        <v>196</v>
      </c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18"/>
      <c r="R209" s="18"/>
      <c r="S209" s="11">
        <v>39600</v>
      </c>
      <c r="T209" s="6">
        <v>1</v>
      </c>
      <c r="U209" s="13">
        <v>39600</v>
      </c>
      <c r="V209" s="28"/>
    </row>
    <row r="210" spans="1:22" ht="13.5" outlineLevel="7" thickBot="1" x14ac:dyDescent="0.25">
      <c r="A210" s="57" t="s">
        <v>197</v>
      </c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29"/>
      <c r="R210" s="29"/>
      <c r="S210" s="30">
        <v>28800</v>
      </c>
      <c r="T210" s="31">
        <v>1</v>
      </c>
      <c r="U210" s="32">
        <v>28800</v>
      </c>
      <c r="V210" s="33"/>
    </row>
    <row r="211" spans="1:22" s="8" customFormat="1" ht="18.75" outlineLevel="6" x14ac:dyDescent="0.3">
      <c r="A211" s="59" t="s">
        <v>261</v>
      </c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24"/>
      <c r="R211" s="24"/>
      <c r="S211" s="25"/>
      <c r="T211" s="26">
        <v>32</v>
      </c>
      <c r="U211" s="25">
        <f>SUM(U212:U218)</f>
        <v>525840</v>
      </c>
      <c r="V211" s="27"/>
    </row>
    <row r="212" spans="1:22" ht="12.75" outlineLevel="7" x14ac:dyDescent="0.2">
      <c r="A212" s="55" t="s">
        <v>198</v>
      </c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18"/>
      <c r="R212" s="18"/>
      <c r="S212" s="11">
        <v>18000</v>
      </c>
      <c r="T212" s="6">
        <v>21</v>
      </c>
      <c r="U212" s="13">
        <v>378000</v>
      </c>
      <c r="V212" s="28"/>
    </row>
    <row r="213" spans="1:22" ht="12.75" outlineLevel="7" x14ac:dyDescent="0.2">
      <c r="A213" s="55" t="s">
        <v>199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18"/>
      <c r="R213" s="18"/>
      <c r="S213" s="11">
        <v>31200</v>
      </c>
      <c r="T213" s="6">
        <v>2</v>
      </c>
      <c r="U213" s="13">
        <v>62400</v>
      </c>
      <c r="V213" s="28"/>
    </row>
    <row r="214" spans="1:22" ht="12.75" outlineLevel="7" x14ac:dyDescent="0.2">
      <c r="A214" s="55" t="s">
        <v>200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18"/>
      <c r="R214" s="18"/>
      <c r="S214" s="11">
        <v>18000</v>
      </c>
      <c r="T214" s="6">
        <v>3</v>
      </c>
      <c r="U214" s="13">
        <v>54000</v>
      </c>
      <c r="V214" s="28"/>
    </row>
    <row r="215" spans="1:22" ht="90.75" customHeight="1" outlineLevel="7" x14ac:dyDescent="0.2">
      <c r="A215" s="55" t="s">
        <v>201</v>
      </c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18"/>
      <c r="R215" s="18"/>
      <c r="S215" s="11">
        <v>6600</v>
      </c>
      <c r="T215" s="6">
        <v>2</v>
      </c>
      <c r="U215" s="13">
        <v>13200</v>
      </c>
      <c r="V215" s="28"/>
    </row>
    <row r="216" spans="1:22" ht="88.5" customHeight="1" outlineLevel="7" x14ac:dyDescent="0.2">
      <c r="A216" s="55" t="s">
        <v>202</v>
      </c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18"/>
      <c r="R216" s="18"/>
      <c r="S216" s="11">
        <v>5040</v>
      </c>
      <c r="T216" s="6">
        <v>2</v>
      </c>
      <c r="U216" s="13">
        <v>10080</v>
      </c>
      <c r="V216" s="28"/>
    </row>
    <row r="217" spans="1:22" ht="88.5" customHeight="1" outlineLevel="7" x14ac:dyDescent="0.2">
      <c r="A217" s="55" t="s">
        <v>203</v>
      </c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18"/>
      <c r="R217" s="18"/>
      <c r="S217" s="11">
        <v>4560</v>
      </c>
      <c r="T217" s="6">
        <v>1</v>
      </c>
      <c r="U217" s="13">
        <v>4560</v>
      </c>
      <c r="V217" s="28"/>
    </row>
    <row r="218" spans="1:22" ht="87.75" customHeight="1" outlineLevel="7" thickBot="1" x14ac:dyDescent="0.25">
      <c r="A218" s="57" t="s">
        <v>204</v>
      </c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29"/>
      <c r="R218" s="29"/>
      <c r="S218" s="30">
        <v>3600</v>
      </c>
      <c r="T218" s="31">
        <v>1</v>
      </c>
      <c r="U218" s="32">
        <v>3600</v>
      </c>
      <c r="V218" s="33"/>
    </row>
    <row r="219" spans="1:22" s="8" customFormat="1" ht="18.75" outlineLevel="6" x14ac:dyDescent="0.3">
      <c r="A219" s="59" t="s">
        <v>260</v>
      </c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24"/>
      <c r="R219" s="24"/>
      <c r="S219" s="25"/>
      <c r="T219" s="26">
        <v>18</v>
      </c>
      <c r="U219" s="25">
        <f>SUM(U220:U222)</f>
        <v>152640</v>
      </c>
      <c r="V219" s="27"/>
    </row>
    <row r="220" spans="1:22" ht="12.75" outlineLevel="7" x14ac:dyDescent="0.2">
      <c r="A220" s="55" t="s">
        <v>205</v>
      </c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18"/>
      <c r="R220" s="18"/>
      <c r="S220" s="11">
        <v>8040</v>
      </c>
      <c r="T220" s="6">
        <v>11</v>
      </c>
      <c r="U220" s="13">
        <v>88440</v>
      </c>
      <c r="V220" s="28"/>
    </row>
    <row r="221" spans="1:22" ht="12.75" outlineLevel="7" x14ac:dyDescent="0.2">
      <c r="A221" s="55" t="s">
        <v>206</v>
      </c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18"/>
      <c r="R221" s="18"/>
      <c r="S221" s="11">
        <v>9600</v>
      </c>
      <c r="T221" s="6">
        <v>6</v>
      </c>
      <c r="U221" s="13">
        <v>57600</v>
      </c>
      <c r="V221" s="28"/>
    </row>
    <row r="222" spans="1:22" ht="13.5" outlineLevel="7" thickBot="1" x14ac:dyDescent="0.25">
      <c r="A222" s="57" t="s">
        <v>207</v>
      </c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29"/>
      <c r="R222" s="29"/>
      <c r="S222" s="30">
        <v>6600</v>
      </c>
      <c r="T222" s="31">
        <v>1</v>
      </c>
      <c r="U222" s="32">
        <v>6600</v>
      </c>
      <c r="V222" s="33"/>
    </row>
    <row r="223" spans="1:22" s="8" customFormat="1" ht="18.75" outlineLevel="6" x14ac:dyDescent="0.3">
      <c r="A223" s="59" t="s">
        <v>259</v>
      </c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24"/>
      <c r="R223" s="24"/>
      <c r="S223" s="25"/>
      <c r="T223" s="26">
        <v>64</v>
      </c>
      <c r="U223" s="25">
        <f>SUM(U224:U227)</f>
        <v>115200</v>
      </c>
      <c r="V223" s="27"/>
    </row>
    <row r="224" spans="1:22" ht="12.75" outlineLevel="7" x14ac:dyDescent="0.2">
      <c r="A224" s="55" t="s">
        <v>208</v>
      </c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18"/>
      <c r="R224" s="18"/>
      <c r="S224" s="11">
        <v>1440</v>
      </c>
      <c r="T224" s="6">
        <v>54</v>
      </c>
      <c r="U224" s="13">
        <v>77760</v>
      </c>
      <c r="V224" s="28"/>
    </row>
    <row r="225" spans="1:22" ht="90.75" customHeight="1" outlineLevel="7" x14ac:dyDescent="0.2">
      <c r="A225" s="55" t="s">
        <v>209</v>
      </c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18"/>
      <c r="R225" s="18"/>
      <c r="S225" s="11">
        <v>3120</v>
      </c>
      <c r="T225" s="6">
        <v>6</v>
      </c>
      <c r="U225" s="13">
        <v>18720</v>
      </c>
      <c r="V225" s="28"/>
    </row>
    <row r="226" spans="1:22" ht="90" customHeight="1" outlineLevel="7" x14ac:dyDescent="0.2">
      <c r="A226" s="55" t="s">
        <v>210</v>
      </c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18"/>
      <c r="R226" s="18"/>
      <c r="S226" s="11">
        <v>7920</v>
      </c>
      <c r="T226" s="6">
        <v>2</v>
      </c>
      <c r="U226" s="13">
        <v>15840</v>
      </c>
      <c r="V226" s="28"/>
    </row>
    <row r="227" spans="1:22" ht="90" customHeight="1" outlineLevel="7" thickBot="1" x14ac:dyDescent="0.25">
      <c r="A227" s="57" t="s">
        <v>211</v>
      </c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29"/>
      <c r="R227" s="29"/>
      <c r="S227" s="30">
        <v>1440</v>
      </c>
      <c r="T227" s="31">
        <v>2</v>
      </c>
      <c r="U227" s="32">
        <v>2880</v>
      </c>
      <c r="V227" s="33"/>
    </row>
    <row r="228" spans="1:22" s="8" customFormat="1" ht="18.75" outlineLevel="5" x14ac:dyDescent="0.3">
      <c r="A228" s="59" t="s">
        <v>258</v>
      </c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24"/>
      <c r="R228" s="24"/>
      <c r="S228" s="25"/>
      <c r="T228" s="26">
        <v>60</v>
      </c>
      <c r="U228" s="25">
        <f>SUM(U229:U239)</f>
        <v>1568640</v>
      </c>
      <c r="V228" s="27"/>
    </row>
    <row r="229" spans="1:22" ht="12.75" outlineLevel="6" x14ac:dyDescent="0.2">
      <c r="A229" s="55" t="s">
        <v>212</v>
      </c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18"/>
      <c r="R229" s="18"/>
      <c r="S229" s="11">
        <v>111600</v>
      </c>
      <c r="T229" s="6">
        <v>5</v>
      </c>
      <c r="U229" s="13">
        <v>558000</v>
      </c>
      <c r="V229" s="28"/>
    </row>
    <row r="230" spans="1:22" ht="90" customHeight="1" outlineLevel="6" x14ac:dyDescent="0.2">
      <c r="A230" s="55" t="s">
        <v>213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18"/>
      <c r="R230" s="18"/>
      <c r="S230" s="11">
        <v>33600</v>
      </c>
      <c r="T230" s="6">
        <v>6</v>
      </c>
      <c r="U230" s="13">
        <v>201600</v>
      </c>
      <c r="V230" s="28"/>
    </row>
    <row r="231" spans="1:22" ht="87.75" customHeight="1" outlineLevel="6" x14ac:dyDescent="0.2">
      <c r="A231" s="55" t="s">
        <v>214</v>
      </c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18"/>
      <c r="R231" s="18"/>
      <c r="S231" s="11">
        <v>18000</v>
      </c>
      <c r="T231" s="6">
        <v>8</v>
      </c>
      <c r="U231" s="13">
        <v>144000</v>
      </c>
      <c r="V231" s="28"/>
    </row>
    <row r="232" spans="1:22" ht="89.25" customHeight="1" outlineLevel="6" x14ac:dyDescent="0.2">
      <c r="A232" s="55" t="s">
        <v>215</v>
      </c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18"/>
      <c r="R232" s="18"/>
      <c r="S232" s="11">
        <v>67200</v>
      </c>
      <c r="T232" s="6">
        <v>2</v>
      </c>
      <c r="U232" s="13">
        <v>134400</v>
      </c>
      <c r="V232" s="28"/>
    </row>
    <row r="233" spans="1:22" ht="90" customHeight="1" outlineLevel="6" x14ac:dyDescent="0.2">
      <c r="A233" s="55" t="s">
        <v>216</v>
      </c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18"/>
      <c r="R233" s="18"/>
      <c r="S233" s="11">
        <v>40800</v>
      </c>
      <c r="T233" s="6">
        <v>3</v>
      </c>
      <c r="U233" s="13">
        <v>122400</v>
      </c>
      <c r="V233" s="28"/>
    </row>
    <row r="234" spans="1:22" ht="90" customHeight="1" outlineLevel="6" x14ac:dyDescent="0.2">
      <c r="A234" s="55" t="s">
        <v>217</v>
      </c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18"/>
      <c r="R234" s="18"/>
      <c r="S234" s="11">
        <v>8400</v>
      </c>
      <c r="T234" s="6">
        <v>14</v>
      </c>
      <c r="U234" s="13">
        <v>117600</v>
      </c>
      <c r="V234" s="28"/>
    </row>
    <row r="235" spans="1:22" ht="86.25" customHeight="1" outlineLevel="6" x14ac:dyDescent="0.2">
      <c r="A235" s="55" t="s">
        <v>218</v>
      </c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18"/>
      <c r="R235" s="18"/>
      <c r="S235" s="11">
        <v>8400</v>
      </c>
      <c r="T235" s="6">
        <v>10</v>
      </c>
      <c r="U235" s="13">
        <v>84000</v>
      </c>
      <c r="V235" s="28"/>
    </row>
    <row r="236" spans="1:22" ht="88.5" customHeight="1" outlineLevel="6" x14ac:dyDescent="0.2">
      <c r="A236" s="55" t="s">
        <v>219</v>
      </c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18"/>
      <c r="R236" s="18"/>
      <c r="S236" s="11">
        <v>22800</v>
      </c>
      <c r="T236" s="6">
        <v>3</v>
      </c>
      <c r="U236" s="13">
        <v>68400</v>
      </c>
      <c r="V236" s="28"/>
    </row>
    <row r="237" spans="1:22" ht="88.5" customHeight="1" outlineLevel="6" x14ac:dyDescent="0.2">
      <c r="A237" s="55" t="s">
        <v>220</v>
      </c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18"/>
      <c r="R237" s="18"/>
      <c r="S237" s="11">
        <v>15360</v>
      </c>
      <c r="T237" s="6">
        <v>4</v>
      </c>
      <c r="U237" s="13">
        <v>61440</v>
      </c>
      <c r="V237" s="28"/>
    </row>
    <row r="238" spans="1:22" ht="89.25" customHeight="1" outlineLevel="6" x14ac:dyDescent="0.2">
      <c r="A238" s="55" t="s">
        <v>221</v>
      </c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18"/>
      <c r="R238" s="18"/>
      <c r="S238" s="11">
        <v>12000</v>
      </c>
      <c r="T238" s="6">
        <v>4</v>
      </c>
      <c r="U238" s="13">
        <v>48000</v>
      </c>
      <c r="V238" s="28"/>
    </row>
    <row r="239" spans="1:22" ht="90" customHeight="1" outlineLevel="6" thickBot="1" x14ac:dyDescent="0.25">
      <c r="A239" s="57" t="s">
        <v>222</v>
      </c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29"/>
      <c r="R239" s="29"/>
      <c r="S239" s="30">
        <v>28800</v>
      </c>
      <c r="T239" s="31">
        <v>1</v>
      </c>
      <c r="U239" s="32">
        <v>28800</v>
      </c>
      <c r="V239" s="33"/>
    </row>
    <row r="240" spans="1:22" s="8" customFormat="1" ht="18.75" outlineLevel="5" x14ac:dyDescent="0.3">
      <c r="A240" s="61" t="s">
        <v>3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37"/>
      <c r="R240" s="37"/>
      <c r="S240" s="38"/>
      <c r="T240" s="39">
        <v>182</v>
      </c>
      <c r="U240" s="38">
        <f>SUM(U241:U245)</f>
        <v>742800</v>
      </c>
      <c r="V240" s="40"/>
    </row>
    <row r="241" spans="1:22" ht="12.75" outlineLevel="6" x14ac:dyDescent="0.2">
      <c r="A241" s="55" t="s">
        <v>223</v>
      </c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18"/>
      <c r="R241" s="18"/>
      <c r="S241" s="11">
        <v>9840</v>
      </c>
      <c r="T241" s="6">
        <v>40</v>
      </c>
      <c r="U241" s="13">
        <v>393600</v>
      </c>
      <c r="V241" s="28"/>
    </row>
    <row r="242" spans="1:22" ht="90.75" customHeight="1" outlineLevel="6" x14ac:dyDescent="0.2">
      <c r="A242" s="55" t="s">
        <v>224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18"/>
      <c r="R242" s="18"/>
      <c r="S242" s="11">
        <v>1500</v>
      </c>
      <c r="T242" s="6">
        <v>136</v>
      </c>
      <c r="U242" s="13">
        <v>204000</v>
      </c>
      <c r="V242" s="28"/>
    </row>
    <row r="243" spans="1:22" ht="12.75" outlineLevel="6" x14ac:dyDescent="0.2">
      <c r="A243" s="55" t="s">
        <v>225</v>
      </c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18"/>
      <c r="R243" s="18"/>
      <c r="S243" s="11">
        <v>30000</v>
      </c>
      <c r="T243" s="6">
        <v>3</v>
      </c>
      <c r="U243" s="13">
        <v>90000</v>
      </c>
      <c r="V243" s="28"/>
    </row>
    <row r="244" spans="1:22" ht="12.75" outlineLevel="6" x14ac:dyDescent="0.2">
      <c r="A244" s="55" t="s">
        <v>226</v>
      </c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18"/>
      <c r="R244" s="18"/>
      <c r="S244" s="11">
        <v>36000</v>
      </c>
      <c r="T244" s="6">
        <v>1</v>
      </c>
      <c r="U244" s="13">
        <v>36000</v>
      </c>
      <c r="V244" s="28"/>
    </row>
    <row r="245" spans="1:22" ht="13.5" outlineLevel="6" thickBot="1" x14ac:dyDescent="0.25">
      <c r="A245" s="57" t="s">
        <v>227</v>
      </c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29"/>
      <c r="R245" s="29"/>
      <c r="S245" s="30">
        <v>9600</v>
      </c>
      <c r="T245" s="31">
        <v>2</v>
      </c>
      <c r="U245" s="32">
        <v>19200</v>
      </c>
      <c r="V245" s="33"/>
    </row>
    <row r="246" spans="1:22" s="8" customFormat="1" ht="18.75" outlineLevel="5" x14ac:dyDescent="0.3">
      <c r="A246" s="59" t="s">
        <v>257</v>
      </c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24"/>
      <c r="R246" s="24"/>
      <c r="S246" s="25"/>
      <c r="T246" s="26">
        <v>11</v>
      </c>
      <c r="U246" s="25">
        <f>SUM(U247:U254)</f>
        <v>214920</v>
      </c>
      <c r="V246" s="27"/>
    </row>
    <row r="247" spans="1:22" ht="12.75" outlineLevel="6" x14ac:dyDescent="0.2">
      <c r="A247" s="55" t="s">
        <v>228</v>
      </c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18"/>
      <c r="R247" s="18"/>
      <c r="S247" s="11">
        <v>27600</v>
      </c>
      <c r="T247" s="6">
        <v>2</v>
      </c>
      <c r="U247" s="13">
        <v>55200</v>
      </c>
      <c r="V247" s="28"/>
    </row>
    <row r="248" spans="1:22" ht="12.75" outlineLevel="6" x14ac:dyDescent="0.2">
      <c r="A248" s="55" t="s">
        <v>229</v>
      </c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18"/>
      <c r="R248" s="18"/>
      <c r="S248" s="11">
        <v>26400</v>
      </c>
      <c r="T248" s="6">
        <v>2</v>
      </c>
      <c r="U248" s="13">
        <v>52800</v>
      </c>
      <c r="V248" s="28"/>
    </row>
    <row r="249" spans="1:22" ht="66.75" customHeight="1" outlineLevel="6" x14ac:dyDescent="0.2">
      <c r="A249" s="55" t="s">
        <v>230</v>
      </c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18"/>
      <c r="R249" s="18"/>
      <c r="S249" s="11">
        <v>15000</v>
      </c>
      <c r="T249" s="6">
        <v>2</v>
      </c>
      <c r="U249" s="13">
        <v>30000</v>
      </c>
      <c r="V249" s="28"/>
    </row>
    <row r="250" spans="1:22" ht="68.25" customHeight="1" outlineLevel="6" x14ac:dyDescent="0.2">
      <c r="A250" s="55" t="s">
        <v>231</v>
      </c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18"/>
      <c r="R250" s="18"/>
      <c r="S250" s="11">
        <v>19200</v>
      </c>
      <c r="T250" s="6">
        <v>1</v>
      </c>
      <c r="U250" s="13">
        <v>19200</v>
      </c>
      <c r="V250" s="28"/>
    </row>
    <row r="251" spans="1:22" ht="67.5" customHeight="1" outlineLevel="6" x14ac:dyDescent="0.2">
      <c r="A251" s="55" t="s">
        <v>232</v>
      </c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18"/>
      <c r="R251" s="18"/>
      <c r="S251" s="11">
        <v>19200</v>
      </c>
      <c r="T251" s="6">
        <v>1</v>
      </c>
      <c r="U251" s="13">
        <v>19200</v>
      </c>
      <c r="V251" s="28"/>
    </row>
    <row r="252" spans="1:22" ht="67.5" customHeight="1" outlineLevel="6" x14ac:dyDescent="0.2">
      <c r="A252" s="55" t="s">
        <v>233</v>
      </c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18"/>
      <c r="R252" s="18"/>
      <c r="S252" s="11">
        <v>15000</v>
      </c>
      <c r="T252" s="6">
        <v>1</v>
      </c>
      <c r="U252" s="13">
        <v>15000</v>
      </c>
      <c r="V252" s="28"/>
    </row>
    <row r="253" spans="1:22" ht="67.5" customHeight="1" outlineLevel="6" x14ac:dyDescent="0.2">
      <c r="A253" s="55" t="s">
        <v>234</v>
      </c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18"/>
      <c r="R253" s="18"/>
      <c r="S253" s="11">
        <v>11760</v>
      </c>
      <c r="T253" s="6">
        <v>1</v>
      </c>
      <c r="U253" s="13">
        <v>11760</v>
      </c>
      <c r="V253" s="28"/>
    </row>
    <row r="254" spans="1:22" ht="68.25" customHeight="1" outlineLevel="6" thickBot="1" x14ac:dyDescent="0.25">
      <c r="A254" s="57" t="s">
        <v>235</v>
      </c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29"/>
      <c r="R254" s="29"/>
      <c r="S254" s="30">
        <v>11760</v>
      </c>
      <c r="T254" s="31">
        <v>1</v>
      </c>
      <c r="U254" s="32">
        <v>11760</v>
      </c>
      <c r="V254" s="33"/>
    </row>
    <row r="255" spans="1:22" s="8" customFormat="1" ht="18.75" outlineLevel="5" x14ac:dyDescent="0.3">
      <c r="A255" s="59" t="s">
        <v>256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24"/>
      <c r="R255" s="24"/>
      <c r="S255" s="25"/>
      <c r="T255" s="26">
        <v>9</v>
      </c>
      <c r="U255" s="25">
        <f>SUM(U256:U259)</f>
        <v>151080</v>
      </c>
      <c r="V255" s="27"/>
    </row>
    <row r="256" spans="1:22" ht="12.75" outlineLevel="6" x14ac:dyDescent="0.2">
      <c r="A256" s="55" t="s">
        <v>236</v>
      </c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18"/>
      <c r="R256" s="18"/>
      <c r="S256" s="11">
        <v>18000</v>
      </c>
      <c r="T256" s="6">
        <v>4</v>
      </c>
      <c r="U256" s="13">
        <v>72000</v>
      </c>
      <c r="V256" s="28"/>
    </row>
    <row r="257" spans="1:22" ht="12.75" outlineLevel="6" x14ac:dyDescent="0.2">
      <c r="A257" s="55" t="s">
        <v>237</v>
      </c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18"/>
      <c r="R257" s="18"/>
      <c r="S257" s="11">
        <v>18000</v>
      </c>
      <c r="T257" s="6">
        <v>2</v>
      </c>
      <c r="U257" s="13">
        <v>36000</v>
      </c>
      <c r="V257" s="28"/>
    </row>
    <row r="258" spans="1:22" ht="12.75" outlineLevel="6" x14ac:dyDescent="0.2">
      <c r="A258" s="55" t="s">
        <v>238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18"/>
      <c r="R258" s="18"/>
      <c r="S258" s="11">
        <v>18000</v>
      </c>
      <c r="T258" s="6">
        <v>2</v>
      </c>
      <c r="U258" s="13">
        <v>36000</v>
      </c>
      <c r="V258" s="28"/>
    </row>
    <row r="259" spans="1:22" ht="13.5" outlineLevel="6" thickBot="1" x14ac:dyDescent="0.25">
      <c r="A259" s="57" t="s">
        <v>239</v>
      </c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29"/>
      <c r="R259" s="29"/>
      <c r="S259" s="30">
        <v>7080</v>
      </c>
      <c r="T259" s="31">
        <v>1</v>
      </c>
      <c r="U259" s="32">
        <v>7080</v>
      </c>
      <c r="V259" s="33"/>
    </row>
    <row r="260" spans="1:22" s="8" customFormat="1" ht="18.75" outlineLevel="5" x14ac:dyDescent="0.3">
      <c r="A260" s="59" t="s">
        <v>255</v>
      </c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24"/>
      <c r="R260" s="24"/>
      <c r="S260" s="25"/>
      <c r="T260" s="26">
        <v>4</v>
      </c>
      <c r="U260" s="25">
        <f>SUM(U261:U262)</f>
        <v>126585</v>
      </c>
      <c r="V260" s="27"/>
    </row>
    <row r="261" spans="1:22" ht="90.75" customHeight="1" outlineLevel="6" x14ac:dyDescent="0.2">
      <c r="A261" s="55" t="s">
        <v>240</v>
      </c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18"/>
      <c r="R261" s="18"/>
      <c r="S261" s="11">
        <v>21600</v>
      </c>
      <c r="T261" s="6">
        <v>4</v>
      </c>
      <c r="U261" s="13">
        <v>86400</v>
      </c>
      <c r="V261" s="28"/>
    </row>
    <row r="262" spans="1:22" ht="13.5" outlineLevel="5" thickBot="1" x14ac:dyDescent="0.25">
      <c r="A262" s="57" t="s">
        <v>241</v>
      </c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29"/>
      <c r="R262" s="29"/>
      <c r="S262" s="30">
        <v>8037</v>
      </c>
      <c r="T262" s="31">
        <v>5</v>
      </c>
      <c r="U262" s="32">
        <v>40185</v>
      </c>
      <c r="V262" s="33"/>
    </row>
    <row r="263" spans="1:22" s="8" customFormat="1" ht="18.75" outlineLevel="5" x14ac:dyDescent="0.3">
      <c r="A263" s="59" t="s">
        <v>254</v>
      </c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24"/>
      <c r="R263" s="24"/>
      <c r="S263" s="25"/>
      <c r="T263" s="26">
        <v>2</v>
      </c>
      <c r="U263" s="25">
        <f>SUM(U264:U265)</f>
        <v>12240</v>
      </c>
      <c r="V263" s="27"/>
    </row>
    <row r="264" spans="1:22" ht="90" customHeight="1" outlineLevel="6" x14ac:dyDescent="0.2">
      <c r="A264" s="55" t="s">
        <v>242</v>
      </c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18"/>
      <c r="R264" s="18"/>
      <c r="S264" s="11">
        <v>7200</v>
      </c>
      <c r="T264" s="6">
        <v>1</v>
      </c>
      <c r="U264" s="13">
        <v>7200</v>
      </c>
      <c r="V264" s="28"/>
    </row>
    <row r="265" spans="1:22" ht="90" customHeight="1" outlineLevel="6" thickBot="1" x14ac:dyDescent="0.25">
      <c r="A265" s="57" t="s">
        <v>243</v>
      </c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29"/>
      <c r="R265" s="29"/>
      <c r="S265" s="30">
        <v>5040</v>
      </c>
      <c r="T265" s="31">
        <v>1</v>
      </c>
      <c r="U265" s="32">
        <v>5040</v>
      </c>
      <c r="V265" s="33"/>
    </row>
    <row r="266" spans="1:22" s="8" customFormat="1" ht="18.75" outlineLevel="5" x14ac:dyDescent="0.3">
      <c r="A266" s="59" t="s">
        <v>253</v>
      </c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24"/>
      <c r="R266" s="24"/>
      <c r="S266" s="25"/>
      <c r="T266" s="26">
        <v>3</v>
      </c>
      <c r="U266" s="25">
        <f>SUM(U267:U268)</f>
        <v>5400</v>
      </c>
      <c r="V266" s="27"/>
    </row>
    <row r="267" spans="1:22" ht="12.75" outlineLevel="6" x14ac:dyDescent="0.2">
      <c r="A267" s="55" t="s">
        <v>244</v>
      </c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18"/>
      <c r="R267" s="18"/>
      <c r="S267" s="11">
        <v>1440</v>
      </c>
      <c r="T267" s="6">
        <v>2</v>
      </c>
      <c r="U267" s="13">
        <v>2880</v>
      </c>
      <c r="V267" s="28"/>
    </row>
    <row r="268" spans="1:22" ht="90.75" customHeight="1" outlineLevel="6" thickBot="1" x14ac:dyDescent="0.25">
      <c r="A268" s="57" t="s">
        <v>245</v>
      </c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29"/>
      <c r="R268" s="29"/>
      <c r="S268" s="30">
        <v>2520</v>
      </c>
      <c r="T268" s="31">
        <v>1</v>
      </c>
      <c r="U268" s="32">
        <v>2520</v>
      </c>
      <c r="V268" s="33"/>
    </row>
    <row r="269" spans="1:22" s="8" customFormat="1" ht="18.75" outlineLevel="4" x14ac:dyDescent="0.3">
      <c r="A269" s="59" t="s">
        <v>252</v>
      </c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24"/>
      <c r="R269" s="24"/>
      <c r="S269" s="25"/>
      <c r="T269" s="26">
        <v>140</v>
      </c>
      <c r="U269" s="25">
        <f>SUM(U270:U275)</f>
        <v>528661</v>
      </c>
      <c r="V269" s="27"/>
    </row>
    <row r="270" spans="1:22" ht="12.75" outlineLevel="5" x14ac:dyDescent="0.2">
      <c r="A270" s="55" t="s">
        <v>246</v>
      </c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18"/>
      <c r="R270" s="18"/>
      <c r="S270" s="11">
        <v>6000</v>
      </c>
      <c r="T270" s="6">
        <v>81</v>
      </c>
      <c r="U270" s="13">
        <f>SUM(S270:T270)</f>
        <v>6081</v>
      </c>
      <c r="V270" s="28"/>
    </row>
    <row r="271" spans="1:22" ht="90" customHeight="1" outlineLevel="5" x14ac:dyDescent="0.2">
      <c r="A271" s="55" t="s">
        <v>247</v>
      </c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18"/>
      <c r="R271" s="18"/>
      <c r="S271" s="11">
        <v>10000</v>
      </c>
      <c r="T271" s="6">
        <v>40</v>
      </c>
      <c r="U271" s="13">
        <f t="shared" ref="U271:U273" si="0">T271*S271</f>
        <v>400000</v>
      </c>
      <c r="V271" s="28"/>
    </row>
    <row r="272" spans="1:22" ht="90" customHeight="1" outlineLevel="5" x14ac:dyDescent="0.2">
      <c r="A272" s="55" t="s">
        <v>248</v>
      </c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18"/>
      <c r="R272" s="18"/>
      <c r="S272" s="11">
        <v>6000</v>
      </c>
      <c r="T272" s="6">
        <v>9</v>
      </c>
      <c r="U272" s="13">
        <f t="shared" si="0"/>
        <v>54000</v>
      </c>
      <c r="V272" s="28"/>
    </row>
    <row r="273" spans="1:22" ht="87" customHeight="1" outlineLevel="5" x14ac:dyDescent="0.2">
      <c r="A273" s="55" t="s">
        <v>249</v>
      </c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18"/>
      <c r="R273" s="18"/>
      <c r="S273" s="11">
        <v>11600</v>
      </c>
      <c r="T273" s="6">
        <v>4</v>
      </c>
      <c r="U273" s="13">
        <f t="shared" si="0"/>
        <v>46400</v>
      </c>
      <c r="V273" s="28"/>
    </row>
    <row r="274" spans="1:22" ht="90" customHeight="1" outlineLevel="5" x14ac:dyDescent="0.2">
      <c r="A274" s="55" t="s">
        <v>250</v>
      </c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18"/>
      <c r="R274" s="18"/>
      <c r="S274" s="11">
        <v>10090</v>
      </c>
      <c r="T274" s="6">
        <v>2</v>
      </c>
      <c r="U274" s="13">
        <v>20180</v>
      </c>
      <c r="V274" s="28"/>
    </row>
    <row r="275" spans="1:22" ht="93.75" customHeight="1" outlineLevel="5" thickBot="1" x14ac:dyDescent="0.25">
      <c r="A275" s="57" t="s">
        <v>251</v>
      </c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29"/>
      <c r="R275" s="29"/>
      <c r="S275" s="30">
        <v>500</v>
      </c>
      <c r="T275" s="31">
        <v>4</v>
      </c>
      <c r="U275" s="32">
        <v>2000</v>
      </c>
      <c r="V275" s="33"/>
    </row>
    <row r="276" spans="1:22" s="7" customFormat="1" ht="18.75" x14ac:dyDescent="0.3">
      <c r="A276" s="54" t="s">
        <v>2</v>
      </c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34"/>
      <c r="T276" s="35">
        <v>1848</v>
      </c>
      <c r="U276" s="34">
        <f>SUM(U269+U266+U263+U260+U255+U246+U240+U228+U223+U219+U211+U199+U196+U190+U186+U181+U170+U159+U146+U103+U98+U95+U91+U86+U77+U73+U69+U60+U56+U45+U33+U29+U8)</f>
        <v>15378495.279999999</v>
      </c>
      <c r="V276" s="36"/>
    </row>
    <row r="277" spans="1:22" s="4" customFormat="1" ht="9.9499999999999993" customHeight="1" x14ac:dyDescent="0.2">
      <c r="A277" s="1"/>
      <c r="S277" s="12"/>
      <c r="U277" s="12"/>
      <c r="V277" s="16"/>
    </row>
  </sheetData>
  <sheetProtection algorithmName="SHA-512" hashValue="Jrryf/nTzul8Z+F8ksHNxIsH1YjX2vuLkb+ip01aWx973G6FeAlvnofNQtLsPvgj66L7+335cC7cuqnAM0x3Nw==" saltValue="7LF1SAp2D9sq+k0f0Ylrjw==" spinCount="100000" sheet="1" formatCells="0" formatColumns="0" formatRows="0" insertColumns="0" insertRows="0" insertHyperlinks="0" deleteColumns="0" deleteRows="0" sort="0" autoFilter="0" pivotTables="0"/>
  <mergeCells count="278">
    <mergeCell ref="A2:V3"/>
    <mergeCell ref="A4:P5"/>
    <mergeCell ref="Q4:R5"/>
    <mergeCell ref="S4:S5"/>
    <mergeCell ref="T4:U4"/>
    <mergeCell ref="V4:V5"/>
    <mergeCell ref="A106:P106"/>
    <mergeCell ref="A11:P11"/>
    <mergeCell ref="A12:P12"/>
    <mergeCell ref="A13:P13"/>
    <mergeCell ref="A14:P14"/>
    <mergeCell ref="A15:P15"/>
    <mergeCell ref="A8:P8"/>
    <mergeCell ref="A9:P9"/>
    <mergeCell ref="A10:P10"/>
    <mergeCell ref="A21:P21"/>
    <mergeCell ref="A22:P22"/>
    <mergeCell ref="A23:P23"/>
    <mergeCell ref="A41:P41"/>
    <mergeCell ref="A24:P24"/>
    <mergeCell ref="A25:P25"/>
    <mergeCell ref="A16:P16"/>
    <mergeCell ref="A17:P17"/>
    <mergeCell ref="A18:P18"/>
    <mergeCell ref="A19:P19"/>
    <mergeCell ref="A20:P20"/>
    <mergeCell ref="A31:P31"/>
    <mergeCell ref="A32:P32"/>
    <mergeCell ref="A36:P36"/>
    <mergeCell ref="A37:P37"/>
    <mergeCell ref="A38:P38"/>
    <mergeCell ref="A39:P39"/>
    <mergeCell ref="A40:P40"/>
    <mergeCell ref="A33:P33"/>
    <mergeCell ref="A34:P34"/>
    <mergeCell ref="A35:P35"/>
    <mergeCell ref="A26:P26"/>
    <mergeCell ref="A27:P27"/>
    <mergeCell ref="A28:P28"/>
    <mergeCell ref="A29:P29"/>
    <mergeCell ref="A30:P30"/>
    <mergeCell ref="A46:P46"/>
    <mergeCell ref="A47:P47"/>
    <mergeCell ref="A48:P48"/>
    <mergeCell ref="A49:P49"/>
    <mergeCell ref="A50:P50"/>
    <mergeCell ref="A42:P42"/>
    <mergeCell ref="A43:P43"/>
    <mergeCell ref="A44:P44"/>
    <mergeCell ref="A45:P45"/>
    <mergeCell ref="A56:P56"/>
    <mergeCell ref="A57:P57"/>
    <mergeCell ref="A58:P58"/>
    <mergeCell ref="A59:P59"/>
    <mergeCell ref="A60:P60"/>
    <mergeCell ref="A51:P51"/>
    <mergeCell ref="A52:P52"/>
    <mergeCell ref="A53:P53"/>
    <mergeCell ref="A54:P54"/>
    <mergeCell ref="A55:P55"/>
    <mergeCell ref="A66:P66"/>
    <mergeCell ref="A67:P67"/>
    <mergeCell ref="A68:P68"/>
    <mergeCell ref="A69:P69"/>
    <mergeCell ref="A70:P70"/>
    <mergeCell ref="A61:P61"/>
    <mergeCell ref="A62:P62"/>
    <mergeCell ref="A63:P63"/>
    <mergeCell ref="A64:P64"/>
    <mergeCell ref="A65:P65"/>
    <mergeCell ref="A76:P76"/>
    <mergeCell ref="A77:P77"/>
    <mergeCell ref="A78:P78"/>
    <mergeCell ref="A79:P79"/>
    <mergeCell ref="A80:P80"/>
    <mergeCell ref="A71:P71"/>
    <mergeCell ref="A72:P72"/>
    <mergeCell ref="A73:P73"/>
    <mergeCell ref="A74:P74"/>
    <mergeCell ref="A75:P75"/>
    <mergeCell ref="A86:P86"/>
    <mergeCell ref="A87:P87"/>
    <mergeCell ref="A88:P88"/>
    <mergeCell ref="A89:P89"/>
    <mergeCell ref="A90:P90"/>
    <mergeCell ref="A81:P81"/>
    <mergeCell ref="A82:P82"/>
    <mergeCell ref="A83:P83"/>
    <mergeCell ref="A84:P84"/>
    <mergeCell ref="A85:P85"/>
    <mergeCell ref="A96:P96"/>
    <mergeCell ref="A97:P97"/>
    <mergeCell ref="A98:P98"/>
    <mergeCell ref="A99:P99"/>
    <mergeCell ref="A100:P100"/>
    <mergeCell ref="A91:P91"/>
    <mergeCell ref="A92:P92"/>
    <mergeCell ref="A93:P93"/>
    <mergeCell ref="A94:P94"/>
    <mergeCell ref="A95:P95"/>
    <mergeCell ref="A113:P113"/>
    <mergeCell ref="A114:P114"/>
    <mergeCell ref="A115:P115"/>
    <mergeCell ref="A116:P116"/>
    <mergeCell ref="A117:P117"/>
    <mergeCell ref="A101:P101"/>
    <mergeCell ref="A102:P102"/>
    <mergeCell ref="A103:P103"/>
    <mergeCell ref="A104:P104"/>
    <mergeCell ref="A105:P105"/>
    <mergeCell ref="A107:P107"/>
    <mergeCell ref="A108:P108"/>
    <mergeCell ref="A109:P109"/>
    <mergeCell ref="A110:P110"/>
    <mergeCell ref="A111:P111"/>
    <mergeCell ref="A112:P112"/>
    <mergeCell ref="A123:P123"/>
    <mergeCell ref="A124:P124"/>
    <mergeCell ref="A125:P125"/>
    <mergeCell ref="A126:P126"/>
    <mergeCell ref="A127:P127"/>
    <mergeCell ref="A118:P118"/>
    <mergeCell ref="A119:P119"/>
    <mergeCell ref="A120:P120"/>
    <mergeCell ref="A121:P121"/>
    <mergeCell ref="A122:P122"/>
    <mergeCell ref="A133:P133"/>
    <mergeCell ref="A134:P134"/>
    <mergeCell ref="A135:P135"/>
    <mergeCell ref="A136:P136"/>
    <mergeCell ref="A137:P137"/>
    <mergeCell ref="A128:P128"/>
    <mergeCell ref="A129:P129"/>
    <mergeCell ref="A130:P130"/>
    <mergeCell ref="A131:P131"/>
    <mergeCell ref="A132:P132"/>
    <mergeCell ref="A143:P143"/>
    <mergeCell ref="A144:P144"/>
    <mergeCell ref="A146:P146"/>
    <mergeCell ref="A147:P147"/>
    <mergeCell ref="A138:P138"/>
    <mergeCell ref="A139:P139"/>
    <mergeCell ref="A140:P140"/>
    <mergeCell ref="A141:P141"/>
    <mergeCell ref="A142:P142"/>
    <mergeCell ref="A153:P153"/>
    <mergeCell ref="A154:P154"/>
    <mergeCell ref="A155:P155"/>
    <mergeCell ref="A156:P156"/>
    <mergeCell ref="A157:P157"/>
    <mergeCell ref="A148:P148"/>
    <mergeCell ref="A149:P149"/>
    <mergeCell ref="A150:P150"/>
    <mergeCell ref="A151:P151"/>
    <mergeCell ref="A152:P152"/>
    <mergeCell ref="A163:P163"/>
    <mergeCell ref="A164:P164"/>
    <mergeCell ref="A165:P165"/>
    <mergeCell ref="A166:P166"/>
    <mergeCell ref="A167:P167"/>
    <mergeCell ref="A158:P158"/>
    <mergeCell ref="A159:P159"/>
    <mergeCell ref="A160:P160"/>
    <mergeCell ref="A161:P161"/>
    <mergeCell ref="A162:P162"/>
    <mergeCell ref="A173:P173"/>
    <mergeCell ref="A174:P174"/>
    <mergeCell ref="A175:P175"/>
    <mergeCell ref="A176:P176"/>
    <mergeCell ref="A177:P177"/>
    <mergeCell ref="A168:P168"/>
    <mergeCell ref="A169:P169"/>
    <mergeCell ref="A170:P170"/>
    <mergeCell ref="A171:P171"/>
    <mergeCell ref="A172:P172"/>
    <mergeCell ref="A183:P183"/>
    <mergeCell ref="A184:P184"/>
    <mergeCell ref="A185:P185"/>
    <mergeCell ref="A186:P186"/>
    <mergeCell ref="A187:P187"/>
    <mergeCell ref="A178:P178"/>
    <mergeCell ref="A179:P179"/>
    <mergeCell ref="A180:P180"/>
    <mergeCell ref="A181:P181"/>
    <mergeCell ref="A182:P182"/>
    <mergeCell ref="A193:P193"/>
    <mergeCell ref="A194:P194"/>
    <mergeCell ref="A195:P195"/>
    <mergeCell ref="A196:P196"/>
    <mergeCell ref="A197:P197"/>
    <mergeCell ref="A188:P188"/>
    <mergeCell ref="A189:P189"/>
    <mergeCell ref="A190:P190"/>
    <mergeCell ref="A191:P191"/>
    <mergeCell ref="A192:P192"/>
    <mergeCell ref="A203:P203"/>
    <mergeCell ref="A204:P204"/>
    <mergeCell ref="A205:P205"/>
    <mergeCell ref="A206:P206"/>
    <mergeCell ref="A207:P207"/>
    <mergeCell ref="A198:P198"/>
    <mergeCell ref="A199:P199"/>
    <mergeCell ref="A200:P200"/>
    <mergeCell ref="A201:P201"/>
    <mergeCell ref="A202:P202"/>
    <mergeCell ref="A213:P213"/>
    <mergeCell ref="A214:P214"/>
    <mergeCell ref="A215:P215"/>
    <mergeCell ref="A216:P216"/>
    <mergeCell ref="A217:P217"/>
    <mergeCell ref="A208:P208"/>
    <mergeCell ref="A209:P209"/>
    <mergeCell ref="A210:P210"/>
    <mergeCell ref="A211:P211"/>
    <mergeCell ref="A212:P212"/>
    <mergeCell ref="A223:P223"/>
    <mergeCell ref="A224:P224"/>
    <mergeCell ref="A225:P225"/>
    <mergeCell ref="A226:P226"/>
    <mergeCell ref="A227:P227"/>
    <mergeCell ref="A218:P218"/>
    <mergeCell ref="A219:P219"/>
    <mergeCell ref="A220:P220"/>
    <mergeCell ref="A221:P221"/>
    <mergeCell ref="A222:P222"/>
    <mergeCell ref="A233:P233"/>
    <mergeCell ref="A234:P234"/>
    <mergeCell ref="A235:P235"/>
    <mergeCell ref="A236:P236"/>
    <mergeCell ref="A237:P237"/>
    <mergeCell ref="A228:P228"/>
    <mergeCell ref="A229:P229"/>
    <mergeCell ref="A230:P230"/>
    <mergeCell ref="A231:P231"/>
    <mergeCell ref="A232:P232"/>
    <mergeCell ref="A243:P243"/>
    <mergeCell ref="A244:P244"/>
    <mergeCell ref="A245:P245"/>
    <mergeCell ref="A246:P246"/>
    <mergeCell ref="A247:P247"/>
    <mergeCell ref="A238:P238"/>
    <mergeCell ref="A239:P239"/>
    <mergeCell ref="A240:P240"/>
    <mergeCell ref="A241:P241"/>
    <mergeCell ref="A242:P242"/>
    <mergeCell ref="A254:P254"/>
    <mergeCell ref="A255:P255"/>
    <mergeCell ref="A256:P256"/>
    <mergeCell ref="A257:P257"/>
    <mergeCell ref="A248:P248"/>
    <mergeCell ref="A249:P249"/>
    <mergeCell ref="A250:P250"/>
    <mergeCell ref="A251:P251"/>
    <mergeCell ref="A252:P252"/>
    <mergeCell ref="Q11:R11"/>
    <mergeCell ref="A145:V145"/>
    <mergeCell ref="A7:V7"/>
    <mergeCell ref="A6:V6"/>
    <mergeCell ref="A276:R276"/>
    <mergeCell ref="A273:P273"/>
    <mergeCell ref="A274:P274"/>
    <mergeCell ref="A275:P275"/>
    <mergeCell ref="A268:P268"/>
    <mergeCell ref="A269:P269"/>
    <mergeCell ref="A270:P270"/>
    <mergeCell ref="A271:P271"/>
    <mergeCell ref="A272:P272"/>
    <mergeCell ref="A263:P263"/>
    <mergeCell ref="A264:P264"/>
    <mergeCell ref="A265:P265"/>
    <mergeCell ref="A266:P266"/>
    <mergeCell ref="A267:P267"/>
    <mergeCell ref="A258:P258"/>
    <mergeCell ref="A259:P259"/>
    <mergeCell ref="A260:P260"/>
    <mergeCell ref="A261:P261"/>
    <mergeCell ref="A262:P262"/>
    <mergeCell ref="A253:P253"/>
  </mergeCells>
  <pageMargins left="0.7" right="0.7" top="0.75" bottom="0.75" header="0.3" footer="0.3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Судовая трубопроводная арматура</vt:lpstr>
      <vt:lpstr>'Судовая трубопроводная арматура'!Область_печати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</dc:creator>
  <cp:lastModifiedBy>Владислав Федоровский</cp:lastModifiedBy>
  <cp:lastPrinted>2021-06-12T10:42:31Z</cp:lastPrinted>
  <dcterms:created xsi:type="dcterms:W3CDTF">2020-04-23T06:59:22Z</dcterms:created>
  <dcterms:modified xsi:type="dcterms:W3CDTF">2021-07-22T11:25:52Z</dcterms:modified>
</cp:coreProperties>
</file>